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drawings/drawing2.xml" ContentType="application/vnd.openxmlformats-officedocument.drawing+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192.168.200.3\data\AYUMI\win\学会\JPCA\05.認定関連\FD\年次報告\2021\02.元ファイル（修正後）\"/>
    </mc:Choice>
  </mc:AlternateContent>
  <xr:revisionPtr revIDLastSave="0" documentId="13_ncr:1_{F7EE7726-D0AA-4F19-9FE7-573B05CCF3A3}" xr6:coauthVersionLast="47" xr6:coauthVersionMax="47" xr10:uidLastSave="{00000000-0000-0000-0000-000000000000}"/>
  <workbookProtection workbookAlgorithmName="SHA-512" workbookHashValue="f8AjgRVHVuvqT90xSrRlRfX8rsCyuTklYD5HuHclKI69D3vOwA1xaWHUj07rZ/rL0GC01Zn80yQlal/iS9sodA==" workbookSaltValue="VQ/Z//+nmCOnC48t8F+i2w==" workbookSpinCount="100000" lockStructure="1"/>
  <bookViews>
    <workbookView xWindow="8430" yWindow="1710" windowWidth="16710" windowHeight="13815" xr2:uid="{00000000-000D-0000-FFFF-FFFF00000000}"/>
  </bookViews>
  <sheets>
    <sheet name="年次報告書（専攻医）" sheetId="1" r:id="rId1"/>
    <sheet name="集計用（編集不可）" sheetId="2" r:id="rId2"/>
    <sheet name="印刷用（編集不可）" sheetId="5" r:id="rId3"/>
  </sheets>
  <definedNames>
    <definedName name="_xlnm.Print_Area" localSheetId="2">'印刷用（編集不可）'!$A$1:$AV$228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U2" i="2" l="1"/>
  <c r="E225" i="5"/>
  <c r="DT2" i="2"/>
  <c r="E220" i="5"/>
  <c r="DS2" i="2"/>
  <c r="I218" i="5"/>
  <c r="E210" i="5"/>
  <c r="C2" i="2"/>
  <c r="AH5" i="5" s="1"/>
  <c r="B2" i="2"/>
  <c r="K5" i="5"/>
  <c r="A2" i="2"/>
  <c r="A204" i="5" s="1"/>
  <c r="A53" i="5"/>
  <c r="E203" i="5"/>
  <c r="DD2" i="2"/>
  <c r="F199" i="5" s="1"/>
  <c r="F197" i="5"/>
  <c r="DB2" i="2"/>
  <c r="F191" i="5"/>
  <c r="F189" i="5"/>
  <c r="CZ2" i="2"/>
  <c r="F184" i="5" s="1"/>
  <c r="F182" i="5"/>
  <c r="CX2" i="2"/>
  <c r="F177" i="5"/>
  <c r="F175" i="5"/>
  <c r="CV2" i="2"/>
  <c r="F170" i="5" s="1"/>
  <c r="F168" i="5"/>
  <c r="CT2" i="2"/>
  <c r="F163" i="5"/>
  <c r="F161" i="5"/>
  <c r="CR2" i="2"/>
  <c r="K154" i="5" s="1"/>
  <c r="F150" i="5"/>
  <c r="F148" i="5"/>
  <c r="F137" i="5"/>
  <c r="F127" i="5"/>
  <c r="F117" i="5"/>
  <c r="CJ2" i="2"/>
  <c r="CB2" i="2"/>
  <c r="K133" i="5" s="1"/>
  <c r="BT2" i="2"/>
  <c r="K123" i="5"/>
  <c r="BL2" i="2"/>
  <c r="L111" i="5"/>
  <c r="BE2" i="2"/>
  <c r="G99" i="5"/>
  <c r="BD2" i="2"/>
  <c r="AW2" i="2"/>
  <c r="L91" i="5" s="1"/>
  <c r="AQ2" i="2"/>
  <c r="G85" i="5" s="1"/>
  <c r="AO2" i="2"/>
  <c r="G79" i="5" s="1"/>
  <c r="AL2" i="2"/>
  <c r="L72" i="5" s="1"/>
  <c r="AE2" i="2"/>
  <c r="G64" i="5" s="1"/>
  <c r="AC2" i="2"/>
  <c r="L59" i="5" s="1"/>
  <c r="W2" i="2"/>
  <c r="G50" i="5" s="1"/>
  <c r="S2" i="2"/>
  <c r="F38" i="5" s="1"/>
  <c r="Q2" i="2"/>
  <c r="G32" i="5" s="1"/>
  <c r="N2" i="2"/>
  <c r="M2" i="2"/>
  <c r="G21" i="5" s="1"/>
  <c r="H2" i="2"/>
  <c r="G2" i="2"/>
  <c r="K7" i="5"/>
  <c r="F2" i="2"/>
  <c r="AQ6" i="5"/>
  <c r="E2" i="2"/>
  <c r="AG6" i="5"/>
  <c r="D2" i="2"/>
  <c r="K6" i="5"/>
  <c r="F139" i="5"/>
  <c r="F129" i="5"/>
  <c r="F119" i="5"/>
  <c r="G108" i="5"/>
  <c r="G103" i="5"/>
  <c r="G94" i="5"/>
  <c r="G83" i="5"/>
  <c r="G77" i="5"/>
  <c r="G75" i="5"/>
  <c r="G68" i="5"/>
  <c r="G62" i="5"/>
  <c r="G48" i="5"/>
  <c r="G45" i="5"/>
  <c r="G43" i="5"/>
  <c r="F36" i="5"/>
  <c r="G30" i="5"/>
  <c r="F27" i="5"/>
  <c r="G19" i="5"/>
  <c r="G17" i="5"/>
  <c r="F14" i="5"/>
  <c r="F12" i="5"/>
  <c r="K143" i="5"/>
  <c r="L97" i="5"/>
  <c r="G24" i="5"/>
  <c r="A104" i="5" l="1"/>
  <c r="K4" i="5"/>
  <c r="A155" i="5"/>
</calcChain>
</file>

<file path=xl/sharedStrings.xml><?xml version="1.0" encoding="utf-8"?>
<sst xmlns="http://schemas.openxmlformats.org/spreadsheetml/2006/main" count="1769" uniqueCount="574">
  <si>
    <t>日本プライマリ･ケア連合学会</t>
  </si>
  <si>
    <t>2-3</t>
    <phoneticPr fontId="1"/>
  </si>
  <si>
    <t>その他</t>
    <rPh sb="2" eb="3">
      <t>タ</t>
    </rPh>
    <phoneticPr fontId="1"/>
  </si>
  <si>
    <t>日本プライマリ･ケア連合学会　プログラム運営･FD委員会</t>
    <phoneticPr fontId="1"/>
  </si>
  <si>
    <t>研修全般について</t>
  </si>
  <si>
    <t>2-1</t>
    <phoneticPr fontId="1"/>
  </si>
  <si>
    <t>2-2</t>
    <phoneticPr fontId="1"/>
  </si>
  <si>
    <t>教育全般について</t>
    <rPh sb="0" eb="2">
      <t>キョウイク</t>
    </rPh>
    <rPh sb="2" eb="4">
      <t>ゼンパン</t>
    </rPh>
    <phoneticPr fontId="1"/>
  </si>
  <si>
    <t>3</t>
    <phoneticPr fontId="1"/>
  </si>
  <si>
    <t>3-1</t>
    <phoneticPr fontId="1"/>
  </si>
  <si>
    <t>4</t>
    <phoneticPr fontId="1"/>
  </si>
  <si>
    <t>ブロックごとの研修について</t>
    <phoneticPr fontId="1"/>
  </si>
  <si>
    <t>4-1</t>
    <phoneticPr fontId="1"/>
  </si>
  <si>
    <t>4-2</t>
    <phoneticPr fontId="1"/>
  </si>
  <si>
    <t xml:space="preserve"> プログラム名称</t>
    <rPh sb="6" eb="8">
      <t>メイショウ</t>
    </rPh>
    <phoneticPr fontId="1"/>
  </si>
  <si>
    <t>1</t>
    <phoneticPr fontId="1"/>
  </si>
  <si>
    <t>2</t>
    <phoneticPr fontId="1"/>
  </si>
  <si>
    <t>研修全般について</t>
    <rPh sb="0" eb="2">
      <t>ケンシュウ</t>
    </rPh>
    <rPh sb="2" eb="4">
      <t>ゼンパン</t>
    </rPh>
    <phoneticPr fontId="1"/>
  </si>
  <si>
    <t>2-1-A</t>
    <phoneticPr fontId="1"/>
  </si>
  <si>
    <t>はい</t>
    <phoneticPr fontId="1"/>
  </si>
  <si>
    <t>どちらとも言えない</t>
    <rPh sb="5" eb="6">
      <t>イ</t>
    </rPh>
    <phoneticPr fontId="1"/>
  </si>
  <si>
    <t>不満である</t>
    <rPh sb="0" eb="2">
      <t>フマン</t>
    </rPh>
    <phoneticPr fontId="1"/>
  </si>
  <si>
    <t>非常に不満である</t>
    <rPh sb="0" eb="2">
      <t>ヒジョウ</t>
    </rPh>
    <rPh sb="3" eb="5">
      <t>フマン</t>
    </rPh>
    <phoneticPr fontId="1"/>
  </si>
  <si>
    <t>オリエンテーションについて</t>
    <phoneticPr fontId="1"/>
  </si>
  <si>
    <t>→ 次の質問へお進み下さい</t>
    <rPh sb="2" eb="3">
      <t>ツギ</t>
    </rPh>
    <rPh sb="4" eb="6">
      <t>シツモン</t>
    </rPh>
    <rPh sb="8" eb="9">
      <t>スス</t>
    </rPh>
    <rPh sb="10" eb="11">
      <t>クダ</t>
    </rPh>
    <phoneticPr fontId="1"/>
  </si>
  <si>
    <t>どのように行ったらいいのか分からない</t>
    <phoneticPr fontId="1"/>
  </si>
  <si>
    <t>不要である</t>
    <phoneticPr fontId="1"/>
  </si>
  <si>
    <t>具体的にご記入下さい→</t>
    <rPh sb="0" eb="3">
      <t>グタイテキ</t>
    </rPh>
    <rPh sb="5" eb="7">
      <t>キニュウ</t>
    </rPh>
    <rPh sb="7" eb="8">
      <t>クダ</t>
    </rPh>
    <phoneticPr fontId="1"/>
  </si>
  <si>
    <t>2-3-B</t>
    <phoneticPr fontId="1"/>
  </si>
  <si>
    <t>学会が提示している研修目標に関する振り返りについて</t>
    <phoneticPr fontId="1"/>
  </si>
  <si>
    <t>定期的に行っている</t>
    <phoneticPr fontId="1"/>
  </si>
  <si>
    <t>不定期であるが行っている</t>
    <phoneticPr fontId="1"/>
  </si>
  <si>
    <t>行っていない</t>
    <rPh sb="0" eb="1">
      <t>オコナ</t>
    </rPh>
    <phoneticPr fontId="1"/>
  </si>
  <si>
    <t>振り返りはどのような内容をどれくらいの頻度で行っていますか？具体的にご記入下さい．</t>
    <phoneticPr fontId="1"/>
  </si>
  <si>
    <t>「振り返り」という言葉自体を知らなかった</t>
    <phoneticPr fontId="1"/>
  </si>
  <si>
    <t>2-3-C</t>
    <phoneticPr fontId="1"/>
  </si>
  <si>
    <t>ポートフォリオの作成支援について</t>
    <phoneticPr fontId="1"/>
  </si>
  <si>
    <t>行っている</t>
    <rPh sb="0" eb="1">
      <t>オコナ</t>
    </rPh>
    <phoneticPr fontId="1"/>
  </si>
  <si>
    <t>UpToDate</t>
  </si>
  <si>
    <t>DynaMed</t>
  </si>
  <si>
    <t>MDコンサルト</t>
  </si>
  <si>
    <t>不要である</t>
    <phoneticPr fontId="1"/>
  </si>
  <si>
    <t>→ 次の質問へお進み下さい</t>
    <phoneticPr fontId="1"/>
  </si>
  <si>
    <t>（複数回答可）</t>
    <phoneticPr fontId="1"/>
  </si>
  <si>
    <t>どのように行ったらよいのか分からない</t>
    <phoneticPr fontId="1"/>
  </si>
  <si>
    <t>行いたいが時間を確保することが難しい</t>
    <phoneticPr fontId="1"/>
  </si>
  <si>
    <t>教育のための機会を確保することが難しい</t>
    <phoneticPr fontId="1"/>
  </si>
  <si>
    <t>ブロックごとの研修について</t>
    <phoneticPr fontId="1"/>
  </si>
  <si>
    <t>本学会の後期研修プログラムの運営，指導医養成に関して，ご意見やご要望などおありでしたらご記入下さい．</t>
    <phoneticPr fontId="1"/>
  </si>
  <si>
    <t>以上です．お疲れ様でした．</t>
    <phoneticPr fontId="1"/>
  </si>
  <si>
    <t>この年次報告書の提出方法について</t>
    <rPh sb="2" eb="4">
      <t>ネンジ</t>
    </rPh>
    <rPh sb="4" eb="7">
      <t>ホウコクショ</t>
    </rPh>
    <rPh sb="8" eb="10">
      <t>テイシュツ</t>
    </rPh>
    <rPh sb="10" eb="12">
      <t>ホウホウ</t>
    </rPh>
    <phoneticPr fontId="1"/>
  </si>
  <si>
    <t>PG名称</t>
    <rPh sb="2" eb="4">
      <t>メイショウ</t>
    </rPh>
    <phoneticPr fontId="1"/>
  </si>
  <si>
    <t>所属</t>
    <rPh sb="0" eb="2">
      <t>ショゾク</t>
    </rPh>
    <phoneticPr fontId="1"/>
  </si>
  <si>
    <t>振り返りはどのような内容をどれくらいの頻度で</t>
    <phoneticPr fontId="1"/>
  </si>
  <si>
    <t>ポートフォリオの作成支援はどのように</t>
    <phoneticPr fontId="1"/>
  </si>
  <si>
    <t>1-1</t>
    <phoneticPr fontId="1"/>
  </si>
  <si>
    <t>1-1</t>
    <phoneticPr fontId="1"/>
  </si>
  <si>
    <t>待遇について</t>
    <rPh sb="0" eb="2">
      <t>タイグウ</t>
    </rPh>
    <phoneticPr fontId="1"/>
  </si>
  <si>
    <t>1-2</t>
    <phoneticPr fontId="1"/>
  </si>
  <si>
    <t>年目</t>
    <rPh sb="0" eb="2">
      <t>ネンメ</t>
    </rPh>
    <phoneticPr fontId="1"/>
  </si>
  <si>
    <t>卒　後</t>
    <rPh sb="0" eb="1">
      <t>ソツ</t>
    </rPh>
    <rPh sb="2" eb="3">
      <t>ゴ</t>
    </rPh>
    <phoneticPr fontId="1"/>
  </si>
  <si>
    <t>氏　　　名</t>
    <rPh sb="0" eb="1">
      <t>シ</t>
    </rPh>
    <rPh sb="4" eb="5">
      <t>メイ</t>
    </rPh>
    <phoneticPr fontId="1"/>
  </si>
  <si>
    <t>連絡先 E-mail</t>
    <rPh sb="0" eb="3">
      <t>レンラクサキ</t>
    </rPh>
    <phoneticPr fontId="1"/>
  </si>
  <si>
    <t>1</t>
    <phoneticPr fontId="1"/>
  </si>
  <si>
    <t>1-1-A</t>
    <phoneticPr fontId="1"/>
  </si>
  <si>
    <t>あなたはあなたが所属する後期研修プログラムの待遇全般に満足していますか？</t>
    <phoneticPr fontId="1"/>
  </si>
  <si>
    <t>大変満足している</t>
    <rPh sb="0" eb="2">
      <t>タイヘン</t>
    </rPh>
    <rPh sb="2" eb="4">
      <t>マンゾク</t>
    </rPh>
    <phoneticPr fontId="1"/>
  </si>
  <si>
    <t>おおむね満足している</t>
    <rPh sb="4" eb="6">
      <t>マンゾク</t>
    </rPh>
    <phoneticPr fontId="1"/>
  </si>
  <si>
    <t>やや不満である</t>
    <rPh sb="2" eb="4">
      <t>フマン</t>
    </rPh>
    <phoneticPr fontId="1"/>
  </si>
  <si>
    <t>1-1-B</t>
    <phoneticPr fontId="1"/>
  </si>
  <si>
    <t>あなたの給与額をどのように思いますか？（変動がある場合は今年度の年収でお答え下さい）</t>
    <phoneticPr fontId="1"/>
  </si>
  <si>
    <t>過剰である</t>
    <rPh sb="0" eb="2">
      <t>カジョウ</t>
    </rPh>
    <phoneticPr fontId="1"/>
  </si>
  <si>
    <t>やや過剰である</t>
    <rPh sb="2" eb="4">
      <t>カジョウ</t>
    </rPh>
    <phoneticPr fontId="1"/>
  </si>
  <si>
    <t>適切である</t>
    <rPh sb="0" eb="2">
      <t>テキセツ</t>
    </rPh>
    <phoneticPr fontId="1"/>
  </si>
  <si>
    <t>やや不十分である</t>
    <rPh sb="2" eb="5">
      <t>フジュウブン</t>
    </rPh>
    <phoneticPr fontId="1"/>
  </si>
  <si>
    <t>不十分である</t>
    <rPh sb="0" eb="3">
      <t>フジュウブン</t>
    </rPh>
    <phoneticPr fontId="1"/>
  </si>
  <si>
    <t>1-1-C</t>
    <phoneticPr fontId="1"/>
  </si>
  <si>
    <t>休職について</t>
    <rPh sb="0" eb="2">
      <t>キュウショク</t>
    </rPh>
    <phoneticPr fontId="1"/>
  </si>
  <si>
    <t>1-1-C-1</t>
    <phoneticPr fontId="1"/>
  </si>
  <si>
    <t>出産・育児，病気による一定期間の休職を保証されていますか？（就業規則等の定めではなく実質的な状況をお答え下さい）</t>
    <phoneticPr fontId="1"/>
  </si>
  <si>
    <t>はい</t>
    <phoneticPr fontId="1"/>
  </si>
  <si>
    <t>いいえ</t>
    <phoneticPr fontId="1"/>
  </si>
  <si>
    <t>1-1-C-2</t>
    <phoneticPr fontId="1"/>
  </si>
  <si>
    <t>出産・育児，病気による休職中の給与の保証はいかがでしょうか？</t>
  </si>
  <si>
    <t>無給である</t>
    <rPh sb="0" eb="2">
      <t>ムキュウ</t>
    </rPh>
    <phoneticPr fontId="1"/>
  </si>
  <si>
    <t>1-1-C-3</t>
    <phoneticPr fontId="1"/>
  </si>
  <si>
    <t>休職するときの代替者の確保はどのようにされていますか？</t>
    <phoneticPr fontId="1"/>
  </si>
  <si>
    <t>1-1-C-4</t>
    <phoneticPr fontId="1"/>
  </si>
  <si>
    <t>復職後の研修計画の調整はどのように行われていますか？</t>
    <phoneticPr fontId="1"/>
  </si>
  <si>
    <t>1-1-D</t>
    <phoneticPr fontId="1"/>
  </si>
  <si>
    <t>あなたの休日は1か月当たり，何日程度確保されていますか？ 最近3か月についてお答え下さい．（参加が義務づけられている研修会等は休日に含めません）</t>
    <phoneticPr fontId="1"/>
  </si>
  <si>
    <t>10日以上</t>
    <rPh sb="2" eb="3">
      <t>ニチ</t>
    </rPh>
    <rPh sb="3" eb="5">
      <t>イジョウ</t>
    </rPh>
    <phoneticPr fontId="1"/>
  </si>
  <si>
    <t>7～9日</t>
    <rPh sb="3" eb="4">
      <t>ニチ</t>
    </rPh>
    <phoneticPr fontId="1"/>
  </si>
  <si>
    <t>4～6日</t>
    <rPh sb="3" eb="4">
      <t>ニチ</t>
    </rPh>
    <phoneticPr fontId="1"/>
  </si>
  <si>
    <t>1～3日</t>
    <rPh sb="3" eb="4">
      <t>ニチ</t>
    </rPh>
    <phoneticPr fontId="1"/>
  </si>
  <si>
    <t>1日未満</t>
    <rPh sb="1" eb="2">
      <t>ニチ</t>
    </rPh>
    <rPh sb="2" eb="4">
      <t>ミマン</t>
    </rPh>
    <phoneticPr fontId="1"/>
  </si>
  <si>
    <t>1-1-E</t>
    <phoneticPr fontId="1"/>
  </si>
  <si>
    <t>福利厚生</t>
    <rPh sb="0" eb="2">
      <t>フクリ</t>
    </rPh>
    <rPh sb="2" eb="4">
      <t>コウセイ</t>
    </rPh>
    <phoneticPr fontId="1"/>
  </si>
  <si>
    <t>1-1-E-1</t>
    <phoneticPr fontId="1"/>
  </si>
  <si>
    <t>あなたは年間に何日程度の有休休暇を保証されていますか？（就業規則等の定めではなく実質的な日数でお答え下さい）</t>
    <phoneticPr fontId="1"/>
  </si>
  <si>
    <t>1-1-E-2</t>
    <phoneticPr fontId="1"/>
  </si>
  <si>
    <t>1-2-A</t>
    <phoneticPr fontId="1"/>
  </si>
  <si>
    <t>あなたはあなたの所属する後期研修プログラムで受けている教育に満足していますか？</t>
    <phoneticPr fontId="1"/>
  </si>
  <si>
    <t>非常に満足している</t>
    <rPh sb="0" eb="2">
      <t>ヒジョウ</t>
    </rPh>
    <rPh sb="3" eb="5">
      <t>マンゾク</t>
    </rPh>
    <phoneticPr fontId="1"/>
  </si>
  <si>
    <t>満足している</t>
    <rPh sb="0" eb="2">
      <t>マンゾク</t>
    </rPh>
    <phoneticPr fontId="1"/>
  </si>
  <si>
    <t>その理由についてご記入下さい．</t>
    <rPh sb="2" eb="4">
      <t>リユウ</t>
    </rPh>
    <rPh sb="9" eb="11">
      <t>キニュウ</t>
    </rPh>
    <rPh sb="11" eb="12">
      <t>クダ</t>
    </rPh>
    <phoneticPr fontId="1"/>
  </si>
  <si>
    <t>研修プログラムにおける教育全般について</t>
    <rPh sb="0" eb="2">
      <t>ケンシュウ</t>
    </rPh>
    <rPh sb="11" eb="13">
      <t>キョウイク</t>
    </rPh>
    <rPh sb="13" eb="15">
      <t>ゼンパン</t>
    </rPh>
    <phoneticPr fontId="1"/>
  </si>
  <si>
    <t>1-2-B</t>
    <phoneticPr fontId="1"/>
  </si>
  <si>
    <t>オリエンテーションについて</t>
    <phoneticPr fontId="1"/>
  </si>
  <si>
    <t>1-2-B-1</t>
    <phoneticPr fontId="1"/>
  </si>
  <si>
    <t>あなたは後期研修を開始するときに家庭医療後期研修についてのオリエンテーションを受けましたか？</t>
    <phoneticPr fontId="1"/>
  </si>
  <si>
    <t>いいえ</t>
    <phoneticPr fontId="1"/>
  </si>
  <si>
    <t>→ 1-2-C へお進み下さい</t>
    <phoneticPr fontId="1"/>
  </si>
  <si>
    <t>→ 1-1-D へお進み下さい</t>
    <rPh sb="10" eb="11">
      <t>スス</t>
    </rPh>
    <rPh sb="12" eb="13">
      <t>クダ</t>
    </rPh>
    <phoneticPr fontId="1"/>
  </si>
  <si>
    <t>1-2-B-2</t>
    <phoneticPr fontId="1"/>
  </si>
  <si>
    <t>そのオリエンテーションに満足していますか？</t>
    <phoneticPr fontId="1"/>
  </si>
  <si>
    <t>1-2-C</t>
    <phoneticPr fontId="1"/>
  </si>
  <si>
    <t>診療の安全の確保を目的とした指導医によるチェックについて</t>
    <phoneticPr fontId="1"/>
  </si>
  <si>
    <t>1-2-C-1</t>
    <phoneticPr fontId="1"/>
  </si>
  <si>
    <t>あなたはあなたの診療の安全性を保つために指導医に診療をチェックしてもらっていますか？（カルテの見直しや診療の報告など）</t>
    <phoneticPr fontId="1"/>
  </si>
  <si>
    <t>1-2-C-2</t>
    <phoneticPr fontId="1"/>
  </si>
  <si>
    <t>診療のチェックはどのように，どの程度の頻度で行っていますか？具体的にご記入下さい．</t>
    <phoneticPr fontId="1"/>
  </si>
  <si>
    <t>1-2-C-3</t>
    <phoneticPr fontId="1"/>
  </si>
  <si>
    <t>あなたのプログラムで診療のチェックが行われていない理由をお答え下さい．（複数回答可）</t>
    <phoneticPr fontId="1"/>
  </si>
  <si>
    <t>診療のチェックが必要であると思っていなかった</t>
    <phoneticPr fontId="1"/>
  </si>
  <si>
    <t>行いたいが，指導医との時間を確保することが難しい</t>
    <phoneticPr fontId="1"/>
  </si>
  <si>
    <t>不要である</t>
    <phoneticPr fontId="1"/>
  </si>
  <si>
    <t>1-2-D</t>
    <phoneticPr fontId="1"/>
  </si>
  <si>
    <t>あなたは学会が提示している研修目標に関する振り返りを，指導医との間で定期的に行っていますか？</t>
    <phoneticPr fontId="1"/>
  </si>
  <si>
    <t>→ 1-2-D-4 へお進み下さい</t>
    <rPh sb="12" eb="13">
      <t>スス</t>
    </rPh>
    <rPh sb="14" eb="15">
      <t>クダ</t>
    </rPh>
    <phoneticPr fontId="1"/>
  </si>
  <si>
    <t>1-2-D-1</t>
    <phoneticPr fontId="1"/>
  </si>
  <si>
    <t>1-2-D-2</t>
    <phoneticPr fontId="1"/>
  </si>
  <si>
    <t>1-2-D-3</t>
    <phoneticPr fontId="1"/>
  </si>
  <si>
    <t>あなたが受けている振り返りに満足していますか？</t>
    <phoneticPr fontId="1"/>
  </si>
  <si>
    <r>
      <t>→</t>
    </r>
    <r>
      <rPr>
        <b/>
        <sz val="9"/>
        <color indexed="8"/>
        <rFont val="メイリオ"/>
        <family val="3"/>
        <charset val="128"/>
      </rPr>
      <t xml:space="preserve"> 1-2-E </t>
    </r>
    <r>
      <rPr>
        <sz val="9"/>
        <color indexed="8"/>
        <rFont val="メイリオ"/>
        <family val="3"/>
        <charset val="128"/>
      </rPr>
      <t>へお進み下さい</t>
    </r>
    <rPh sb="10" eb="11">
      <t>スス</t>
    </rPh>
    <rPh sb="12" eb="13">
      <t>クダ</t>
    </rPh>
    <phoneticPr fontId="1"/>
  </si>
  <si>
    <t>1-2-D-4</t>
    <phoneticPr fontId="1"/>
  </si>
  <si>
    <t>あなたのプログラムで振り返りが行われていない理由をお答え下さい．（複数回答可）</t>
    <phoneticPr fontId="1"/>
  </si>
  <si>
    <t>1-2-E</t>
    <phoneticPr fontId="1"/>
  </si>
  <si>
    <t>1-2-E-1</t>
    <phoneticPr fontId="1"/>
  </si>
  <si>
    <t>ある</t>
    <phoneticPr fontId="1"/>
  </si>
  <si>
    <t>ない</t>
    <phoneticPr fontId="1"/>
  </si>
  <si>
    <t>1-2-E-2</t>
    <phoneticPr fontId="1"/>
  </si>
  <si>
    <t>→ 1-2-E-5 へお進み下さい</t>
    <phoneticPr fontId="1"/>
  </si>
  <si>
    <t>あなたのプログラムではポートフォリオの作成支援はどのように行われていますか？具体的にご記入下さい．</t>
    <phoneticPr fontId="1"/>
  </si>
  <si>
    <t>1-2-E-3</t>
    <phoneticPr fontId="1"/>
  </si>
  <si>
    <t>1-2-E-4</t>
    <phoneticPr fontId="1"/>
  </si>
  <si>
    <t>あなたが受けているポートフォリオ作成支援に満足していますか？</t>
    <phoneticPr fontId="1"/>
  </si>
  <si>
    <r>
      <t>→</t>
    </r>
    <r>
      <rPr>
        <b/>
        <sz val="9"/>
        <color indexed="8"/>
        <rFont val="メイリオ"/>
        <family val="3"/>
        <charset val="128"/>
      </rPr>
      <t xml:space="preserve"> 1-2-F </t>
    </r>
    <r>
      <rPr>
        <sz val="9"/>
        <color indexed="8"/>
        <rFont val="メイリオ"/>
        <family val="3"/>
        <charset val="128"/>
      </rPr>
      <t>へお進み下さい</t>
    </r>
    <rPh sb="10" eb="11">
      <t>スス</t>
    </rPh>
    <rPh sb="12" eb="13">
      <t>クダ</t>
    </rPh>
    <phoneticPr fontId="1"/>
  </si>
  <si>
    <t>1-2-E-5</t>
    <phoneticPr fontId="1"/>
  </si>
  <si>
    <t>あなたのプログラムでポートフォリオ作成支援を行われていない理由をお教え下さい．（複数回答可）</t>
    <phoneticPr fontId="1"/>
  </si>
  <si>
    <t>指導医が「ポートフォリオ」自体をよく知らない</t>
    <phoneticPr fontId="1"/>
  </si>
  <si>
    <t>1-2-F</t>
    <phoneticPr fontId="1"/>
  </si>
  <si>
    <t>学習ツールの整備について</t>
    <rPh sb="0" eb="2">
      <t>ガクシュウ</t>
    </rPh>
    <rPh sb="6" eb="8">
      <t>セイビ</t>
    </rPh>
    <phoneticPr fontId="1"/>
  </si>
  <si>
    <t>1-2-F-1</t>
    <phoneticPr fontId="1"/>
  </si>
  <si>
    <t>あなたの研修プログラムではUpToDateやDynamedなどのエビデンスに基づいた診療を支援するための学習ツールが用意されていますか？</t>
    <phoneticPr fontId="1"/>
  </si>
  <si>
    <t>十分用意されている</t>
    <phoneticPr fontId="1"/>
  </si>
  <si>
    <t>おおむね用意されている</t>
    <phoneticPr fontId="1"/>
  </si>
  <si>
    <t>全く用意されていない</t>
    <phoneticPr fontId="1"/>
  </si>
  <si>
    <t>→ 1-2-F-3 へお進み下さい</t>
    <phoneticPr fontId="1"/>
  </si>
  <si>
    <t>1-2-F-2</t>
    <phoneticPr fontId="1"/>
  </si>
  <si>
    <t>あなたの研修プログラムではどのような学習ツールが用意されていますか？（複数回答可）</t>
    <phoneticPr fontId="1"/>
  </si>
  <si>
    <t>1-2-F-3</t>
    <phoneticPr fontId="1"/>
  </si>
  <si>
    <t>1-2-G</t>
    <phoneticPr fontId="1"/>
  </si>
  <si>
    <t>1-2-G-1</t>
    <phoneticPr fontId="1"/>
  </si>
  <si>
    <t>行われている</t>
    <rPh sb="0" eb="1">
      <t>オコナ</t>
    </rPh>
    <phoneticPr fontId="1"/>
  </si>
  <si>
    <t>行われていない</t>
    <rPh sb="0" eb="1">
      <t>オコナ</t>
    </rPh>
    <phoneticPr fontId="1"/>
  </si>
  <si>
    <t>1-2-G-2</t>
    <phoneticPr fontId="1"/>
  </si>
  <si>
    <t>1-2-G-3</t>
    <phoneticPr fontId="1"/>
  </si>
  <si>
    <r>
      <t>→</t>
    </r>
    <r>
      <rPr>
        <b/>
        <sz val="9"/>
        <color indexed="8"/>
        <rFont val="メイリオ"/>
        <family val="3"/>
        <charset val="128"/>
      </rPr>
      <t xml:space="preserve"> 2 </t>
    </r>
    <r>
      <rPr>
        <sz val="9"/>
        <color indexed="8"/>
        <rFont val="メイリオ"/>
        <family val="3"/>
        <charset val="128"/>
      </rPr>
      <t>へお進み下さい</t>
    </r>
    <rPh sb="6" eb="7">
      <t>スス</t>
    </rPh>
    <rPh sb="8" eb="9">
      <t>クダ</t>
    </rPh>
    <phoneticPr fontId="1"/>
  </si>
  <si>
    <t>2</t>
    <phoneticPr fontId="1"/>
  </si>
  <si>
    <t>十分受けられている</t>
    <rPh sb="0" eb="2">
      <t>ジュウブン</t>
    </rPh>
    <rPh sb="2" eb="3">
      <t>ウ</t>
    </rPh>
    <phoneticPr fontId="1"/>
  </si>
  <si>
    <t>ある程度受けられている</t>
    <rPh sb="2" eb="4">
      <t>テイド</t>
    </rPh>
    <rPh sb="4" eb="5">
      <t>ウ</t>
    </rPh>
    <phoneticPr fontId="1"/>
  </si>
  <si>
    <t>あまり受けられていない</t>
    <rPh sb="3" eb="4">
      <t>ウ</t>
    </rPh>
    <phoneticPr fontId="1"/>
  </si>
  <si>
    <t>全く受けられていない</t>
    <rPh sb="0" eb="1">
      <t>マッタ</t>
    </rPh>
    <rPh sb="2" eb="3">
      <t>ウ</t>
    </rPh>
    <phoneticPr fontId="1"/>
  </si>
  <si>
    <t>指導医が概念をよく知らない</t>
    <rPh sb="0" eb="3">
      <t>シドウイ</t>
    </rPh>
    <phoneticPr fontId="1"/>
  </si>
  <si>
    <t>指導医が教育する方法を知らない</t>
    <rPh sb="0" eb="3">
      <t>シドウイ</t>
    </rPh>
    <phoneticPr fontId="1"/>
  </si>
  <si>
    <t>指導医が教育として提供する必要性を感じていない</t>
    <rPh sb="0" eb="3">
      <t>シドウイ</t>
    </rPh>
    <phoneticPr fontId="1"/>
  </si>
  <si>
    <t>2-1-B</t>
    <phoneticPr fontId="1"/>
  </si>
  <si>
    <t>2-1-C</t>
    <phoneticPr fontId="1"/>
  </si>
  <si>
    <r>
      <t>→</t>
    </r>
    <r>
      <rPr>
        <b/>
        <sz val="9"/>
        <color indexed="8"/>
        <rFont val="メイリオ"/>
        <family val="3"/>
        <charset val="128"/>
      </rPr>
      <t xml:space="preserve"> 2-2 </t>
    </r>
    <r>
      <rPr>
        <sz val="9"/>
        <color indexed="8"/>
        <rFont val="メイリオ"/>
        <family val="3"/>
        <charset val="128"/>
      </rPr>
      <t>へお進み下さい</t>
    </r>
    <rPh sb="8" eb="9">
      <t>スス</t>
    </rPh>
    <rPh sb="10" eb="11">
      <t>クダ</t>
    </rPh>
    <phoneticPr fontId="1"/>
  </si>
  <si>
    <t>十分提供されている</t>
    <rPh sb="0" eb="2">
      <t>ジュウブン</t>
    </rPh>
    <rPh sb="2" eb="4">
      <t>テイキョウ</t>
    </rPh>
    <phoneticPr fontId="1"/>
  </si>
  <si>
    <t>ある程度提供されている</t>
    <rPh sb="2" eb="4">
      <t>テイド</t>
    </rPh>
    <rPh sb="4" eb="6">
      <t>テイキョウ</t>
    </rPh>
    <phoneticPr fontId="1"/>
  </si>
  <si>
    <t>あまり提供されていない</t>
    <rPh sb="3" eb="5">
      <t>テイキョウ</t>
    </rPh>
    <phoneticPr fontId="1"/>
  </si>
  <si>
    <t>全く提供されていない</t>
    <rPh sb="0" eb="1">
      <t>マッタ</t>
    </rPh>
    <rPh sb="2" eb="4">
      <t>テイキョウ</t>
    </rPh>
    <phoneticPr fontId="1"/>
  </si>
  <si>
    <t>後期研修に関して，困っていることがおありでしたらご記入下さい．</t>
    <phoneticPr fontId="1"/>
  </si>
  <si>
    <t>→ 1-2-C-3 へお進み下さい</t>
    <rPh sb="12" eb="13">
      <t>スス</t>
    </rPh>
    <rPh sb="14" eb="15">
      <t>クダ</t>
    </rPh>
    <phoneticPr fontId="1"/>
  </si>
  <si>
    <t>氏名</t>
    <rPh sb="0" eb="2">
      <t>シメイ</t>
    </rPh>
    <phoneticPr fontId="1"/>
  </si>
  <si>
    <t>卒後年</t>
    <rPh sb="0" eb="2">
      <t>ソツゴ</t>
    </rPh>
    <rPh sb="2" eb="3">
      <t>ネン</t>
    </rPh>
    <phoneticPr fontId="1"/>
  </si>
  <si>
    <t>研修年</t>
    <rPh sb="0" eb="2">
      <t>ケンシュウ</t>
    </rPh>
    <rPh sb="2" eb="3">
      <t>ネン</t>
    </rPh>
    <phoneticPr fontId="1"/>
  </si>
  <si>
    <t>12A理由</t>
    <rPh sb="3" eb="5">
      <t>リユウ</t>
    </rPh>
    <phoneticPr fontId="1"/>
  </si>
  <si>
    <t>12E4理由</t>
    <rPh sb="4" eb="6">
      <t>リユウ</t>
    </rPh>
    <phoneticPr fontId="1"/>
  </si>
  <si>
    <t>12C3-5他</t>
    <rPh sb="6" eb="7">
      <t>ホカ</t>
    </rPh>
    <phoneticPr fontId="1"/>
  </si>
  <si>
    <t>12D4-5他</t>
    <rPh sb="6" eb="7">
      <t>ホカ</t>
    </rPh>
    <phoneticPr fontId="1"/>
  </si>
  <si>
    <t>12E5-5他</t>
    <rPh sb="6" eb="7">
      <t>ホカ</t>
    </rPh>
    <phoneticPr fontId="1"/>
  </si>
  <si>
    <t>12F2-5他</t>
    <rPh sb="6" eb="7">
      <t>タ</t>
    </rPh>
    <phoneticPr fontId="1"/>
  </si>
  <si>
    <t>プログラム名称</t>
    <rPh sb="5" eb="7">
      <t>メイショウ</t>
    </rPh>
    <phoneticPr fontId="4"/>
  </si>
  <si>
    <t>給与額をどのように思いますか？（変動がある場合は今年度の年収で）</t>
    <phoneticPr fontId="1"/>
  </si>
  <si>
    <t>1か月当たりの休日　最近3か月について（参加が義務づけられている研修会等は含めない）</t>
    <rPh sb="7" eb="9">
      <t>キュウジツ</t>
    </rPh>
    <phoneticPr fontId="1"/>
  </si>
  <si>
    <t>年間有休休暇の保証（就業規則等の定めではなく実質的な日数）</t>
    <phoneticPr fontId="1"/>
  </si>
  <si>
    <t>その理由</t>
    <rPh sb="2" eb="4">
      <t>リユウ</t>
    </rPh>
    <phoneticPr fontId="1"/>
  </si>
  <si>
    <t>診療のチェックが行われていない理由</t>
    <phoneticPr fontId="1"/>
  </si>
  <si>
    <t>（</t>
    <phoneticPr fontId="4"/>
  </si>
  <si>
    <t>）</t>
    <phoneticPr fontId="4"/>
  </si>
  <si>
    <t>学会が提示している研修目標に関する振り返りを，指導医との間で定期的に行っているか</t>
    <phoneticPr fontId="1"/>
  </si>
  <si>
    <t>受けている振り返りに満足</t>
    <phoneticPr fontId="1"/>
  </si>
  <si>
    <t>振り返りが行われていない理由</t>
    <phoneticPr fontId="1"/>
  </si>
  <si>
    <t>ポートフォリオ作成支援に満足</t>
    <phoneticPr fontId="1"/>
  </si>
  <si>
    <t>UpToDateやDynamedなどのエビデンスに基づいた診療を支援するための学習ツール</t>
    <phoneticPr fontId="1"/>
  </si>
  <si>
    <t>家庭医療・総合診療系の医学雑誌</t>
    <phoneticPr fontId="1"/>
  </si>
  <si>
    <t>)</t>
    <phoneticPr fontId="4"/>
  </si>
  <si>
    <t>用意されると望ましい学習ツール</t>
    <rPh sb="0" eb="2">
      <t>ヨウイ</t>
    </rPh>
    <rPh sb="6" eb="7">
      <t>ノゾ</t>
    </rPh>
    <phoneticPr fontId="1"/>
  </si>
  <si>
    <t>「あまり受けられていない」「全く受けられていない」の理由</t>
    <phoneticPr fontId="1"/>
  </si>
  <si>
    <t>後期研修に関して，困っていること</t>
    <phoneticPr fontId="1"/>
  </si>
  <si>
    <t>本学会の後期研修プログラムの運営，指導医養成に関して，意見や要望</t>
    <phoneticPr fontId="1"/>
  </si>
  <si>
    <t>日本プライマリ･ケア連合学会</t>
    <phoneticPr fontId="4"/>
  </si>
  <si>
    <r>
      <rPr>
        <b/>
        <sz val="10"/>
        <color indexed="8"/>
        <rFont val="メイリオ"/>
        <family val="3"/>
        <charset val="128"/>
      </rPr>
      <t>提出方法：</t>
    </r>
    <r>
      <rPr>
        <sz val="10"/>
        <color indexed="8"/>
        <rFont val="メイリオ"/>
        <family val="3"/>
        <charset val="128"/>
      </rPr>
      <t>メール添付</t>
    </r>
    <rPh sb="0" eb="2">
      <t>テイシュツ</t>
    </rPh>
    <rPh sb="2" eb="4">
      <t>ホウホウ</t>
    </rPh>
    <rPh sb="8" eb="10">
      <t>テンプ</t>
    </rPh>
    <phoneticPr fontId="1"/>
  </si>
  <si>
    <r>
      <t>　報告書は以下の項目について入力頂きます．最後まで漏れのないようにお願いいたします．回答によって次の設問をスキップする場合があり，設問番号の背景に色（</t>
    </r>
    <r>
      <rPr>
        <sz val="9"/>
        <color indexed="29"/>
        <rFont val="メイリオ"/>
        <family val="3"/>
        <charset val="128"/>
      </rPr>
      <t>■</t>
    </r>
    <r>
      <rPr>
        <sz val="9"/>
        <color indexed="31"/>
        <rFont val="メイリオ"/>
        <family val="3"/>
        <charset val="128"/>
      </rPr>
      <t>■</t>
    </r>
    <r>
      <rPr>
        <sz val="9"/>
        <color indexed="46"/>
        <rFont val="メイリオ"/>
        <family val="3"/>
        <charset val="128"/>
      </rPr>
      <t>■</t>
    </r>
    <r>
      <rPr>
        <sz val="9"/>
        <color indexed="8"/>
        <rFont val="メイリオ"/>
        <family val="3"/>
        <charset val="128"/>
      </rPr>
      <t>）を付けて誘導しています．提出方法はこの報告書の最後でご説明いたします．</t>
    </r>
    <rPh sb="1" eb="4">
      <t>ホウコクショ</t>
    </rPh>
    <rPh sb="5" eb="7">
      <t>イカ</t>
    </rPh>
    <rPh sb="8" eb="10">
      <t>コウモク</t>
    </rPh>
    <rPh sb="14" eb="16">
      <t>ニュウリョク</t>
    </rPh>
    <rPh sb="16" eb="17">
      <t>イタダ</t>
    </rPh>
    <rPh sb="21" eb="23">
      <t>サイゴ</t>
    </rPh>
    <rPh sb="25" eb="26">
      <t>モ</t>
    </rPh>
    <rPh sb="34" eb="35">
      <t>ネガ</t>
    </rPh>
    <rPh sb="91" eb="93">
      <t>テイシュツ</t>
    </rPh>
    <rPh sb="93" eb="95">
      <t>ホウホウ</t>
    </rPh>
    <rPh sb="98" eb="101">
      <t>ホウコクショ</t>
    </rPh>
    <rPh sb="102" eb="104">
      <t>サイゴ</t>
    </rPh>
    <rPh sb="106" eb="108">
      <t>セツメイ</t>
    </rPh>
    <phoneticPr fontId="1"/>
  </si>
  <si>
    <t>―</t>
    <phoneticPr fontId="1"/>
  </si>
  <si>
    <t>―</t>
    <phoneticPr fontId="1"/>
  </si>
  <si>
    <t>―</t>
    <phoneticPr fontId="1"/>
  </si>
  <si>
    <t>―</t>
    <phoneticPr fontId="1"/>
  </si>
  <si>
    <t>―</t>
    <phoneticPr fontId="1"/>
  </si>
  <si>
    <t>―</t>
    <phoneticPr fontId="1"/>
  </si>
  <si>
    <t>―</t>
    <phoneticPr fontId="1"/>
  </si>
  <si>
    <t>―</t>
    <phoneticPr fontId="1"/>
  </si>
  <si>
    <r>
      <t>→</t>
    </r>
    <r>
      <rPr>
        <b/>
        <sz val="9"/>
        <color indexed="8"/>
        <rFont val="メイリオ"/>
        <family val="3"/>
        <charset val="128"/>
      </rPr>
      <t xml:space="preserve"> 1-2-D </t>
    </r>
    <r>
      <rPr>
        <sz val="9"/>
        <color indexed="8"/>
        <rFont val="メイリオ"/>
        <family val="3"/>
        <charset val="128"/>
      </rPr>
      <t>へお進み下さい</t>
    </r>
    <rPh sb="10" eb="11">
      <t>スス</t>
    </rPh>
    <rPh sb="12" eb="13">
      <t>クダ</t>
    </rPh>
    <phoneticPr fontId="1"/>
  </si>
  <si>
    <t>あなたは家庭医療後期研修プログラムでは，どのような学習ツールが用意されることが望ましいと考えますか？　　　（1-2-F-2 に回答した方は重複してもかまいません）</t>
    <phoneticPr fontId="1"/>
  </si>
  <si>
    <r>
      <rPr>
        <b/>
        <sz val="10"/>
        <color indexed="8"/>
        <rFont val="メイリオ"/>
        <family val="3"/>
        <charset val="128"/>
      </rPr>
      <t>提出先：</t>
    </r>
    <r>
      <rPr>
        <sz val="10"/>
        <color indexed="8"/>
        <rFont val="メイリオ"/>
        <family val="3"/>
        <charset val="128"/>
      </rPr>
      <t>jpca@a-youme.jp　　メールのタイトルを</t>
    </r>
    <r>
      <rPr>
        <sz val="10"/>
        <color indexed="8"/>
        <rFont val="メイリオ"/>
        <family val="3"/>
        <charset val="128"/>
      </rPr>
      <t xml:space="preserve"> </t>
    </r>
    <r>
      <rPr>
        <sz val="10"/>
        <color indexed="8"/>
        <rFont val="メイリオ"/>
        <family val="3"/>
        <charset val="128"/>
      </rPr>
      <t>'</t>
    </r>
    <r>
      <rPr>
        <b/>
        <sz val="10"/>
        <color indexed="8"/>
        <rFont val="メイリオ"/>
        <family val="3"/>
        <charset val="128"/>
      </rPr>
      <t>年次報告書（作成者名）</t>
    </r>
    <r>
      <rPr>
        <sz val="10"/>
        <color indexed="8"/>
        <rFont val="メイリオ"/>
        <family val="3"/>
        <charset val="128"/>
      </rPr>
      <t>'として下さい。</t>
    </r>
    <rPh sb="32" eb="34">
      <t>ネンジ</t>
    </rPh>
    <rPh sb="34" eb="37">
      <t>ホウコクショ</t>
    </rPh>
    <rPh sb="38" eb="41">
      <t>サクセイシャ</t>
    </rPh>
    <rPh sb="41" eb="42">
      <t>メイ</t>
    </rPh>
    <rPh sb="47" eb="48">
      <t>クダ</t>
    </rPh>
    <phoneticPr fontId="1"/>
  </si>
  <si>
    <t>研修目標について</t>
    <phoneticPr fontId="1"/>
  </si>
  <si>
    <t>（研修手帳のp.8-16を参照して下さい）</t>
    <phoneticPr fontId="1"/>
  </si>
  <si>
    <t>一般的な症候への適切な対応と問題解決</t>
    <phoneticPr fontId="1"/>
  </si>
  <si>
    <t>｢表に示す症候すべてにおいて、臨床推論に基づく鑑別診断および、初期対応（他の専門医へのコンサルテーションを含む）を適切に実施できる」ことが目標になっていますが、貴プログラムではこの教育を十分受けられていますか？</t>
    <phoneticPr fontId="1"/>
  </si>
  <si>
    <t>この研修は今後経験するので今は不明</t>
    <rPh sb="2" eb="4">
      <t>ケンシュウ</t>
    </rPh>
    <rPh sb="5" eb="7">
      <t>コンゴ</t>
    </rPh>
    <rPh sb="7" eb="9">
      <t>ケイケン</t>
    </rPh>
    <rPh sb="13" eb="14">
      <t>イマ</t>
    </rPh>
    <rPh sb="15" eb="17">
      <t>フメイ</t>
    </rPh>
    <phoneticPr fontId="1"/>
  </si>
  <si>
    <t>→ 2-2へお進み下さい</t>
    <phoneticPr fontId="1"/>
  </si>
  <si>
    <t>→ 2-1-C へお進み下さい</t>
    <phoneticPr fontId="1"/>
  </si>
  <si>
    <t>あなたが受けているこの目標に関する教育に満足していますか？</t>
    <rPh sb="11" eb="13">
      <t>モクヒョウ</t>
    </rPh>
    <phoneticPr fontId="1"/>
  </si>
  <si>
    <t>2-1-C</t>
    <phoneticPr fontId="1"/>
  </si>
  <si>
    <t>この教育を「あまり受けられていない」「全く受けられていない」とお答えの方にお聞きします．その理由をお答え下さい．（複数回答可）</t>
    <rPh sb="2" eb="4">
      <t>キョウイク</t>
    </rPh>
    <phoneticPr fontId="1"/>
  </si>
  <si>
    <t>2-2-A</t>
    <phoneticPr fontId="1"/>
  </si>
  <si>
    <t>一般的な疾患・病態に対する適切なマネジメント</t>
    <phoneticPr fontId="1"/>
  </si>
  <si>
    <t>｢表に示す一般的な疾患・病態について、必要に応じて他の専門医・医療職と連携をとりながら、適切なマネジメントができる」ことが目標になっていますが、貴プログラムではこの教育を十分受けられていますか？</t>
    <phoneticPr fontId="1"/>
  </si>
  <si>
    <t>→ 2-2-C へお進み下さい</t>
    <phoneticPr fontId="1"/>
  </si>
  <si>
    <t>→ 2-2-C へお進み下さい</t>
    <phoneticPr fontId="1"/>
  </si>
  <si>
    <t>2-2-B</t>
    <phoneticPr fontId="1"/>
  </si>
  <si>
    <t>→ 2-3へお進み下さい</t>
    <phoneticPr fontId="1"/>
  </si>
  <si>
    <r>
      <t>→</t>
    </r>
    <r>
      <rPr>
        <b/>
        <sz val="9"/>
        <color indexed="8"/>
        <rFont val="メイリオ"/>
        <family val="3"/>
        <charset val="128"/>
      </rPr>
      <t xml:space="preserve"> 2-3 </t>
    </r>
    <r>
      <rPr>
        <sz val="9"/>
        <color indexed="8"/>
        <rFont val="メイリオ"/>
        <family val="3"/>
        <charset val="128"/>
      </rPr>
      <t>へお進み下さい</t>
    </r>
    <rPh sb="8" eb="9">
      <t>スス</t>
    </rPh>
    <rPh sb="10" eb="11">
      <t>クダ</t>
    </rPh>
    <phoneticPr fontId="1"/>
  </si>
  <si>
    <t>2-2-C</t>
    <phoneticPr fontId="1"/>
  </si>
  <si>
    <t>多様な診療の場に基づく医療</t>
    <phoneticPr fontId="1"/>
  </si>
  <si>
    <t>2-3-A</t>
    <phoneticPr fontId="1"/>
  </si>
  <si>
    <t>｢表に示す診療（在宅医療、地域包括ケア、保健予防活動、保健福祉施設へのメディカルサービス）を適切に実施することができる」ことが目標になっていますが、貴プログラムではこの教育を十分受けられていますか？</t>
    <phoneticPr fontId="1"/>
  </si>
  <si>
    <t>→ 2-3-C へお進み下さい</t>
    <phoneticPr fontId="1"/>
  </si>
  <si>
    <t>→ 2-3-C へお進み下さい</t>
    <phoneticPr fontId="1"/>
  </si>
  <si>
    <t>→ 2-4へお進み下さい</t>
    <phoneticPr fontId="1"/>
  </si>
  <si>
    <r>
      <t>→</t>
    </r>
    <r>
      <rPr>
        <b/>
        <sz val="9"/>
        <color indexed="8"/>
        <rFont val="メイリオ"/>
        <family val="3"/>
        <charset val="128"/>
      </rPr>
      <t xml:space="preserve"> 2-4 </t>
    </r>
    <r>
      <rPr>
        <sz val="9"/>
        <color indexed="8"/>
        <rFont val="メイリオ"/>
        <family val="3"/>
        <charset val="128"/>
      </rPr>
      <t>へお進み下さい</t>
    </r>
    <rPh sb="8" eb="9">
      <t>スス</t>
    </rPh>
    <rPh sb="10" eb="11">
      <t>クダ</t>
    </rPh>
    <phoneticPr fontId="1"/>
  </si>
  <si>
    <t>2-3-C</t>
    <phoneticPr fontId="1"/>
  </si>
  <si>
    <t>2-4</t>
    <phoneticPr fontId="1"/>
  </si>
  <si>
    <t>プライマリ・ケアの価値観に基づくジェネラリストアプローチ</t>
    <phoneticPr fontId="1"/>
  </si>
  <si>
    <t>2-4-A</t>
    <phoneticPr fontId="1"/>
  </si>
  <si>
    <t>→ 2-4-C へお進み下さい</t>
    <phoneticPr fontId="1"/>
  </si>
  <si>
    <t>→ 2-4-C へお進み下さい</t>
    <phoneticPr fontId="1"/>
  </si>
  <si>
    <t>→ 3へお進み下さい</t>
    <phoneticPr fontId="1"/>
  </si>
  <si>
    <t>2-4-B</t>
    <phoneticPr fontId="1"/>
  </si>
  <si>
    <r>
      <t>→</t>
    </r>
    <r>
      <rPr>
        <b/>
        <sz val="9"/>
        <color indexed="8"/>
        <rFont val="メイリオ"/>
        <family val="3"/>
        <charset val="128"/>
      </rPr>
      <t xml:space="preserve"> 3 </t>
    </r>
    <r>
      <rPr>
        <sz val="9"/>
        <color indexed="8"/>
        <rFont val="メイリオ"/>
        <family val="3"/>
        <charset val="128"/>
      </rPr>
      <t>へお進み下さい</t>
    </r>
    <rPh sb="6" eb="7">
      <t>スス</t>
    </rPh>
    <rPh sb="8" eb="9">
      <t>クダ</t>
    </rPh>
    <phoneticPr fontId="1"/>
  </si>
  <si>
    <t>2-4-C</t>
    <phoneticPr fontId="1"/>
  </si>
  <si>
    <t>｢表に示すケアや活動（生物心理社会アプローチ、家族志向型ケア、地域志向型ケア、医師患者関係と継続ケア、EBM、プライマリ・ケア教育活動、プライマリ・ケア研究活動）を適切に提供・実践することができる」ことが目標になっていますが、貴プログラムではこの教育を十分受けられていますか？</t>
    <phoneticPr fontId="1"/>
  </si>
  <si>
    <t>3-1-A</t>
    <phoneticPr fontId="1"/>
  </si>
  <si>
    <t>（改訂後期研修プログラムの認定に関する細則第3条第3項参照）</t>
    <phoneticPr fontId="1"/>
  </si>
  <si>
    <t>3-1-B</t>
    <phoneticPr fontId="1"/>
  </si>
  <si>
    <t>総合診療専門研修Iについて問題点があればコメントをお願いします．</t>
  </si>
  <si>
    <t>総合診療専門研修Iについて</t>
    <rPh sb="0" eb="4">
      <t>ソウゴウシンリョウ</t>
    </rPh>
    <phoneticPr fontId="1"/>
  </si>
  <si>
    <t>3-2</t>
    <phoneticPr fontId="1"/>
  </si>
  <si>
    <t>総合診療専門研修IIについて</t>
    <rPh sb="0" eb="4">
      <t>ソウゴウシンリョウ</t>
    </rPh>
    <phoneticPr fontId="1"/>
  </si>
  <si>
    <t>（改訂後期研修プログラムの認定に関する細則第4条第3項参照）</t>
    <phoneticPr fontId="1"/>
  </si>
  <si>
    <t>3-2-A</t>
    <phoneticPr fontId="1"/>
  </si>
  <si>
    <t>3-2-B</t>
    <phoneticPr fontId="1"/>
  </si>
  <si>
    <t>総合診療専門研修IIについて問題点があればコメントをお願いします．</t>
    <phoneticPr fontId="1"/>
  </si>
  <si>
    <t>3-3</t>
    <phoneticPr fontId="1"/>
  </si>
  <si>
    <t>領域別研修：内科 について</t>
    <rPh sb="0" eb="3">
      <t>リョウイキベツ</t>
    </rPh>
    <rPh sb="3" eb="5">
      <t>ケンシュウ</t>
    </rPh>
    <rPh sb="6" eb="8">
      <t>ナイカ</t>
    </rPh>
    <phoneticPr fontId="1"/>
  </si>
  <si>
    <t xml:space="preserve">あなたの研修プログラムにおける領域別研修：内科 では，幅広い内科疾患の患者の診療，病棟主治医としての急性期患者の診療の研修機会を提供されていますか？ </t>
    <rPh sb="15" eb="18">
      <t>リョウイキベツ</t>
    </rPh>
    <rPh sb="18" eb="20">
      <t>ケンシュウ</t>
    </rPh>
    <rPh sb="21" eb="23">
      <t>ナイカ</t>
    </rPh>
    <phoneticPr fontId="1"/>
  </si>
  <si>
    <t>（改訂後期研修プログラムの認定に関する細則第5条第2項参照）</t>
    <phoneticPr fontId="1"/>
  </si>
  <si>
    <t>あなたの研修プログラムにおける総合診療研修IIでは，細則に定める病棟診療，外来診療の研修機会を提供されていますか？</t>
    <phoneticPr fontId="1"/>
  </si>
  <si>
    <t>あなたの研修プログラムにおける総合診療研修Iでは，細則に定める外来診療，訪問診療，地域包括ケアの研修機会を提供されていますか？</t>
    <phoneticPr fontId="1"/>
  </si>
  <si>
    <t>3-3-A</t>
    <phoneticPr fontId="1"/>
  </si>
  <si>
    <t>3-3-B</t>
    <phoneticPr fontId="1"/>
  </si>
  <si>
    <t>3-4</t>
    <phoneticPr fontId="1"/>
  </si>
  <si>
    <t>3-4-A</t>
    <phoneticPr fontId="1"/>
  </si>
  <si>
    <t>3-４-B</t>
    <phoneticPr fontId="1"/>
  </si>
  <si>
    <t>領域別研修：内科 について問題点があればコメントをお願いします．</t>
    <rPh sb="0" eb="3">
      <t>リョウイキベツ</t>
    </rPh>
    <rPh sb="3" eb="5">
      <t>ケンシュウ</t>
    </rPh>
    <rPh sb="6" eb="8">
      <t>ナイカ</t>
    </rPh>
    <phoneticPr fontId="1"/>
  </si>
  <si>
    <t>領域別研修：小児科 について</t>
    <rPh sb="0" eb="3">
      <t>リョウイキベツ</t>
    </rPh>
    <rPh sb="3" eb="5">
      <t>ケンシュウ</t>
    </rPh>
    <rPh sb="6" eb="9">
      <t>ショウニカ</t>
    </rPh>
    <phoneticPr fontId="1"/>
  </si>
  <si>
    <t xml:space="preserve">あなたの研修プログラムにおける領域別研修：小児科 では，細則に定める外来，救急，病棟の研修機会を提供されていますか？ </t>
    <rPh sb="15" eb="18">
      <t>リョウイキベツ</t>
    </rPh>
    <rPh sb="18" eb="20">
      <t>ケンシュウ</t>
    </rPh>
    <rPh sb="21" eb="24">
      <t>ショウニカ</t>
    </rPh>
    <phoneticPr fontId="1"/>
  </si>
  <si>
    <t>（改訂後期研修プログラムの認定に関する細則第6条第2項参照）</t>
    <phoneticPr fontId="1"/>
  </si>
  <si>
    <t>領域別研修：小児科 について問題点があればコメントをお願いします．</t>
    <rPh sb="0" eb="2">
      <t>リョウイキ</t>
    </rPh>
    <rPh sb="2" eb="3">
      <t>ベツ</t>
    </rPh>
    <rPh sb="3" eb="5">
      <t>ケンシュウ</t>
    </rPh>
    <rPh sb="6" eb="9">
      <t>ショウニカ</t>
    </rPh>
    <phoneticPr fontId="1"/>
  </si>
  <si>
    <t>3-5</t>
    <phoneticPr fontId="1"/>
  </si>
  <si>
    <t>領域別研修：救急科 について</t>
    <rPh sb="0" eb="3">
      <t>リョウイキベツ</t>
    </rPh>
    <rPh sb="3" eb="5">
      <t>ケンシュウ</t>
    </rPh>
    <rPh sb="6" eb="9">
      <t>キュウキュウカ</t>
    </rPh>
    <phoneticPr fontId="1"/>
  </si>
  <si>
    <t>3-5-A</t>
    <phoneticPr fontId="1"/>
  </si>
  <si>
    <t>3-5-B</t>
    <phoneticPr fontId="1"/>
  </si>
  <si>
    <t xml:space="preserve">あなたの研修プログラムにおける領域別研修：救急科 では，外科系・小児を含む全科の主に軽症から中等症救急疾患の診療の研修機会を提供されていますか？ </t>
    <rPh sb="15" eb="18">
      <t>リョウイキベツ</t>
    </rPh>
    <rPh sb="18" eb="20">
      <t>ケンシュウ</t>
    </rPh>
    <rPh sb="21" eb="24">
      <t>キュウキュウカ</t>
    </rPh>
    <phoneticPr fontId="1"/>
  </si>
  <si>
    <t>（改訂後期研修プログラムの認定に関する細則第7条第2項参照）</t>
    <phoneticPr fontId="1"/>
  </si>
  <si>
    <t>領域別研修：救急科 について問題点があればコメントをお願いします．</t>
    <rPh sb="0" eb="3">
      <t>リョウイキベツ</t>
    </rPh>
    <rPh sb="3" eb="5">
      <t>ケンシュウ</t>
    </rPh>
    <rPh sb="6" eb="9">
      <t>キュウキュウカ</t>
    </rPh>
    <phoneticPr fontId="1"/>
  </si>
  <si>
    <t>3-6</t>
    <phoneticPr fontId="1"/>
  </si>
  <si>
    <t>領域別研修：その他 について</t>
    <rPh sb="0" eb="3">
      <t>リョウイキベツ</t>
    </rPh>
    <rPh sb="8" eb="9">
      <t>タ</t>
    </rPh>
    <phoneticPr fontId="1"/>
  </si>
  <si>
    <t>3-6-A</t>
    <phoneticPr fontId="1"/>
  </si>
  <si>
    <t xml:space="preserve">あなたの研修プログラムにおける領域別研修：その他 では，当該領域において非専門医でも修得しておくべき知識・技能や，専門医にコンサルトするタイミングなどの研修を提供されていますか？ </t>
    <rPh sb="15" eb="18">
      <t>リョウイキベツ</t>
    </rPh>
    <rPh sb="18" eb="20">
      <t>ケンシュウ</t>
    </rPh>
    <rPh sb="23" eb="24">
      <t>タ</t>
    </rPh>
    <phoneticPr fontId="1"/>
  </si>
  <si>
    <t>3-6-B</t>
    <phoneticPr fontId="1"/>
  </si>
  <si>
    <t>領域別研修：その他 について問題点があればコメントをお願いします．</t>
    <phoneticPr fontId="1"/>
  </si>
  <si>
    <t>（改訂後期研修プログラムの認定に関する細則第8条第3項参照）</t>
    <phoneticPr fontId="1"/>
  </si>
  <si>
    <t>3-7</t>
    <phoneticPr fontId="1"/>
  </si>
  <si>
    <t>あなたの研修プログラムでは他科のローテート研修中にも，プログラム責任者や総合診療の指導医と面談や振り返りを実施する機会が提供されていますか？</t>
    <rPh sb="13" eb="15">
      <t>タカ</t>
    </rPh>
    <rPh sb="21" eb="24">
      <t>ケンシュウチュウ</t>
    </rPh>
    <rPh sb="32" eb="35">
      <t>セキニンシャ</t>
    </rPh>
    <rPh sb="36" eb="40">
      <t>ソウゴウシンリョウ</t>
    </rPh>
    <rPh sb="41" eb="44">
      <t>シドウイ</t>
    </rPh>
    <rPh sb="45" eb="47">
      <t>メンダン</t>
    </rPh>
    <rPh sb="48" eb="49">
      <t>フ</t>
    </rPh>
    <rPh sb="50" eb="51">
      <t>カエ</t>
    </rPh>
    <rPh sb="53" eb="55">
      <t>ジッシ</t>
    </rPh>
    <rPh sb="57" eb="59">
      <t>キカイ</t>
    </rPh>
    <rPh sb="60" eb="62">
      <t>テイキョウ</t>
    </rPh>
    <phoneticPr fontId="1"/>
  </si>
  <si>
    <t>十分提供されている</t>
    <rPh sb="2" eb="4">
      <t>テイキョウ</t>
    </rPh>
    <phoneticPr fontId="1"/>
  </si>
  <si>
    <t>全く提供されていない</t>
    <rPh sb="2" eb="4">
      <t>テイキョウ</t>
    </rPh>
    <phoneticPr fontId="1"/>
  </si>
  <si>
    <t>あまり用意されていない</t>
    <phoneticPr fontId="1"/>
  </si>
  <si>
    <t>例</t>
    <rPh sb="0" eb="1">
      <t>レイ</t>
    </rPh>
    <phoneticPr fontId="1"/>
  </si>
  <si>
    <t>2R東京_神田家庭医総合医プログラム.xls</t>
    <phoneticPr fontId="1"/>
  </si>
  <si>
    <r>
      <rPr>
        <b/>
        <sz val="10"/>
        <color indexed="8"/>
        <rFont val="メイリオ"/>
        <family val="3"/>
        <charset val="128"/>
      </rPr>
      <t>提出時ファイル名：</t>
    </r>
    <r>
      <rPr>
        <sz val="10"/>
        <color indexed="8"/>
        <rFont val="メイリオ"/>
        <family val="3"/>
        <charset val="128"/>
      </rPr>
      <t>(半角数字英大文字で'</t>
    </r>
    <r>
      <rPr>
        <sz val="10"/>
        <color indexed="8"/>
        <rFont val="メイリオ"/>
        <family val="3"/>
        <charset val="128"/>
      </rPr>
      <t>2</t>
    </r>
    <r>
      <rPr>
        <sz val="10"/>
        <color indexed="8"/>
        <rFont val="メイリオ"/>
        <family val="3"/>
        <charset val="128"/>
      </rPr>
      <t>R')(都道府県名)_(プログラム名（適宜短縮可）)</t>
    </r>
    <rPh sb="0" eb="2">
      <t>テイシュツ</t>
    </rPh>
    <rPh sb="2" eb="3">
      <t>ジ</t>
    </rPh>
    <rPh sb="7" eb="8">
      <t>メイ</t>
    </rPh>
    <rPh sb="12" eb="14">
      <t>スウジ</t>
    </rPh>
    <rPh sb="14" eb="15">
      <t>エイ</t>
    </rPh>
    <phoneticPr fontId="1"/>
  </si>
  <si>
    <t>研修目標について</t>
    <rPh sb="0" eb="2">
      <t>ケンシュウ</t>
    </rPh>
    <rPh sb="2" eb="4">
      <t>モクヒョウ</t>
    </rPh>
    <phoneticPr fontId="1"/>
  </si>
  <si>
    <t>ご回答下さい．</t>
    <rPh sb="1" eb="3">
      <t>カイトウ</t>
    </rPh>
    <rPh sb="3" eb="4">
      <t>クダ</t>
    </rPh>
    <phoneticPr fontId="1"/>
  </si>
  <si>
    <t>｜</t>
  </si>
  <si>
    <t>ブロックごとの研修について</t>
    <phoneticPr fontId="1"/>
  </si>
  <si>
    <t xml:space="preserve"> （研修手帳p.8-16を参照してください）</t>
  </si>
  <si>
    <t>総合診療専門研修I</t>
    <rPh sb="0" eb="4">
      <t>ソウゴウシンリョウ</t>
    </rPh>
    <rPh sb="4" eb="6">
      <t>センモン</t>
    </rPh>
    <rPh sb="6" eb="8">
      <t>ケンシュウ</t>
    </rPh>
    <phoneticPr fontId="1"/>
  </si>
  <si>
    <t>一般的な症候への適切な対応と問題解決</t>
  </si>
  <si>
    <t>総合診療専門研修II</t>
    <rPh sb="0" eb="4">
      <t>ソウゴウシンリョウ</t>
    </rPh>
    <rPh sb="4" eb="6">
      <t>センモン</t>
    </rPh>
    <rPh sb="6" eb="8">
      <t>ケンシュウ</t>
    </rPh>
    <phoneticPr fontId="1"/>
  </si>
  <si>
    <t>一般的な疾患･病態に対する適切な</t>
    <phoneticPr fontId="1"/>
  </si>
  <si>
    <t>領域別研修：内科</t>
    <rPh sb="0" eb="3">
      <t>リョウイキベツ</t>
    </rPh>
    <rPh sb="3" eb="5">
      <t>ケンシュウ</t>
    </rPh>
    <rPh sb="6" eb="8">
      <t>ナイカ</t>
    </rPh>
    <phoneticPr fontId="1"/>
  </si>
  <si>
    <t>マネジメント</t>
    <phoneticPr fontId="1"/>
  </si>
  <si>
    <t>領域別研修：小児科</t>
    <rPh sb="0" eb="3">
      <t>リョウイキベツ</t>
    </rPh>
    <rPh sb="3" eb="5">
      <t>ケンシュウ</t>
    </rPh>
    <rPh sb="6" eb="9">
      <t>ショウニカ</t>
    </rPh>
    <phoneticPr fontId="1"/>
  </si>
  <si>
    <t>3-3</t>
  </si>
  <si>
    <t>多様な診療の場に基づく医療</t>
  </si>
  <si>
    <t>領域別研修：救急科</t>
    <rPh sb="0" eb="3">
      <t>リョウイキベツ</t>
    </rPh>
    <rPh sb="3" eb="5">
      <t>ケンシュウ</t>
    </rPh>
    <rPh sb="6" eb="9">
      <t>キュウキュウカ</t>
    </rPh>
    <phoneticPr fontId="1"/>
  </si>
  <si>
    <t>3-4</t>
  </si>
  <si>
    <t>プライマリ・ケアの価値観に基づく</t>
    <phoneticPr fontId="1"/>
  </si>
  <si>
    <t>領域別研修：その他</t>
    <rPh sb="0" eb="3">
      <t>リョウイキベツ</t>
    </rPh>
    <rPh sb="3" eb="5">
      <t>ケンシュウ</t>
    </rPh>
    <rPh sb="8" eb="9">
      <t>タ</t>
    </rPh>
    <phoneticPr fontId="1"/>
  </si>
  <si>
    <t>ジェネラリストアプローチ</t>
  </si>
  <si>
    <t>2</t>
    <phoneticPr fontId="1"/>
  </si>
  <si>
    <t>2-1</t>
    <phoneticPr fontId="1"/>
  </si>
  <si>
    <t>2-2</t>
    <phoneticPr fontId="1"/>
  </si>
  <si>
    <t>2-3</t>
    <phoneticPr fontId="1"/>
  </si>
  <si>
    <t>2-4</t>
    <phoneticPr fontId="1"/>
  </si>
  <si>
    <t>3-1</t>
    <phoneticPr fontId="1"/>
  </si>
  <si>
    <t>3-2</t>
    <phoneticPr fontId="1"/>
  </si>
  <si>
    <t>3-5</t>
  </si>
  <si>
    <t>3-6</t>
  </si>
  <si>
    <t>3-7</t>
    <phoneticPr fontId="1"/>
  </si>
  <si>
    <t>他科ローテート中の繋がり</t>
    <rPh sb="0" eb="2">
      <t>タカ</t>
    </rPh>
    <rPh sb="7" eb="8">
      <t>チュウ</t>
    </rPh>
    <rPh sb="9" eb="10">
      <t>ツナ</t>
    </rPh>
    <phoneticPr fontId="1"/>
  </si>
  <si>
    <t>4</t>
    <phoneticPr fontId="1"/>
  </si>
  <si>
    <t>“3 ブロックごとの研修について”は，次のURLから，改訂後期研修プログラムの認定に関する細則を参照して</t>
    <rPh sb="10" eb="12">
      <t>ケンシュウ</t>
    </rPh>
    <rPh sb="19" eb="20">
      <t>ツギ</t>
    </rPh>
    <rPh sb="48" eb="50">
      <t>サンショウ</t>
    </rPh>
    <phoneticPr fontId="1"/>
  </si>
  <si>
    <t>21C-5他</t>
    <rPh sb="5" eb="6">
      <t>タ</t>
    </rPh>
    <phoneticPr fontId="1"/>
  </si>
  <si>
    <t>22C-5他</t>
    <rPh sb="5" eb="6">
      <t>タ</t>
    </rPh>
    <phoneticPr fontId="1"/>
  </si>
  <si>
    <t>23C-5他</t>
    <rPh sb="5" eb="6">
      <t>タ</t>
    </rPh>
    <phoneticPr fontId="1"/>
  </si>
  <si>
    <t>24C-5他</t>
    <rPh sb="5" eb="6">
      <t>タ</t>
    </rPh>
    <phoneticPr fontId="1"/>
  </si>
  <si>
    <t>2-1-A</t>
    <phoneticPr fontId="1"/>
  </si>
  <si>
    <t>2-1-B</t>
    <phoneticPr fontId="1"/>
  </si>
  <si>
    <t>一般的な疾患・病態に対する適切なマネジメント</t>
  </si>
  <si>
    <t>2-2-C</t>
    <phoneticPr fontId="1"/>
  </si>
  <si>
    <t>2-3-A</t>
    <phoneticPr fontId="1"/>
  </si>
  <si>
    <t>2-3-B</t>
    <phoneticPr fontId="1"/>
  </si>
  <si>
    <t>2-4</t>
    <phoneticPr fontId="1"/>
  </si>
  <si>
    <t>プライマリ・ケアの価値観に基づくジェネラリストアプローチ</t>
    <phoneticPr fontId="4"/>
  </si>
  <si>
    <t>2-2-A</t>
    <phoneticPr fontId="1"/>
  </si>
  <si>
    <t>2-4-A</t>
    <phoneticPr fontId="1"/>
  </si>
  <si>
    <t>2-4-C</t>
    <phoneticPr fontId="1"/>
  </si>
  <si>
    <t>3-1-A</t>
    <phoneticPr fontId="4"/>
  </si>
  <si>
    <t>細則に定める外来診療，訪問診療，地域包括ケアの研修機会</t>
    <phoneticPr fontId="1"/>
  </si>
  <si>
    <t>3-1-B</t>
    <phoneticPr fontId="4"/>
  </si>
  <si>
    <t>問題点があれば</t>
    <rPh sb="0" eb="3">
      <t>モンダイテン</t>
    </rPh>
    <phoneticPr fontId="4"/>
  </si>
  <si>
    <t>3-2</t>
    <phoneticPr fontId="1"/>
  </si>
  <si>
    <t>3-2-A</t>
    <phoneticPr fontId="4"/>
  </si>
  <si>
    <t>細則に定める病棟診療，外来診療の研修機会</t>
  </si>
  <si>
    <t>3-2-B</t>
    <phoneticPr fontId="4"/>
  </si>
  <si>
    <t>3-3</t>
    <phoneticPr fontId="1"/>
  </si>
  <si>
    <t>領域別研修：内科 について</t>
  </si>
  <si>
    <t>3-3-A</t>
    <phoneticPr fontId="4"/>
  </si>
  <si>
    <t>3-3-B</t>
    <phoneticPr fontId="4"/>
  </si>
  <si>
    <t>幅広い内科疾患の患者の診療，病棟主治医としての急性期患者の診療の研修機会</t>
    <phoneticPr fontId="1"/>
  </si>
  <si>
    <t>3-4</t>
    <phoneticPr fontId="1"/>
  </si>
  <si>
    <t>3-4-A</t>
    <phoneticPr fontId="4"/>
  </si>
  <si>
    <t>3-4-B</t>
    <phoneticPr fontId="4"/>
  </si>
  <si>
    <t>領域別研修：小児科 について</t>
    <rPh sb="0" eb="2">
      <t>リョウイキ</t>
    </rPh>
    <rPh sb="2" eb="3">
      <t>ベツ</t>
    </rPh>
    <rPh sb="3" eb="5">
      <t>ケンシュウ</t>
    </rPh>
    <rPh sb="6" eb="9">
      <t>ショウニカ</t>
    </rPh>
    <phoneticPr fontId="1"/>
  </si>
  <si>
    <t>細則に定める外来，救急，病棟の研修機会</t>
  </si>
  <si>
    <t>3-5</t>
    <phoneticPr fontId="4"/>
  </si>
  <si>
    <t>領域別研修：救急科 について</t>
    <rPh sb="0" eb="3">
      <t>リョウイキベツ</t>
    </rPh>
    <rPh sb="3" eb="5">
      <t>ケンシュウ</t>
    </rPh>
    <rPh sb="6" eb="9">
      <t>キュウキュウカ</t>
    </rPh>
    <phoneticPr fontId="4"/>
  </si>
  <si>
    <t>3-5-A</t>
    <phoneticPr fontId="4"/>
  </si>
  <si>
    <t>外科系・小児を含む全科の主に軽症から中等症救急疾患の診療の研修機会</t>
  </si>
  <si>
    <t>3-5-B</t>
    <phoneticPr fontId="4"/>
  </si>
  <si>
    <t>3-6</t>
    <phoneticPr fontId="1"/>
  </si>
  <si>
    <t>領域別研修：その他 について</t>
  </si>
  <si>
    <t>3-6-A</t>
    <phoneticPr fontId="4"/>
  </si>
  <si>
    <t>当該領域において非専門医でも修得しておくべき知識・技能や，専門医にコンサルトするタイミングなどの研修機会</t>
    <phoneticPr fontId="1"/>
  </si>
  <si>
    <t>3-6-B</t>
    <phoneticPr fontId="4"/>
  </si>
  <si>
    <t>3-7</t>
    <phoneticPr fontId="4"/>
  </si>
  <si>
    <t>他科ローテート研修中の，プログラム責任者や総合診療の指導医との面談や振り返りの機会</t>
    <rPh sb="0" eb="2">
      <t>タカ</t>
    </rPh>
    <rPh sb="7" eb="10">
      <t>ケンシュウチュウ</t>
    </rPh>
    <rPh sb="17" eb="20">
      <t>セキニンシャ</t>
    </rPh>
    <rPh sb="21" eb="25">
      <t>ソウゴウシンリョウ</t>
    </rPh>
    <rPh sb="26" eb="29">
      <t>シドウイ</t>
    </rPh>
    <rPh sb="31" eb="33">
      <t>メンダン</t>
    </rPh>
    <rPh sb="34" eb="35">
      <t>フ</t>
    </rPh>
    <rPh sb="36" eb="37">
      <t>カエ</t>
    </rPh>
    <rPh sb="39" eb="41">
      <t>キカイ</t>
    </rPh>
    <phoneticPr fontId="4"/>
  </si>
  <si>
    <t>どのような学習ツールが用意？</t>
    <phoneticPr fontId="1"/>
  </si>
  <si>
    <t>家庭医療・総合診療系の医学雑誌（BMJ，NEJM，AFP，総合診療（旧誌名JIM），治療など）</t>
    <rPh sb="29" eb="33">
      <t>ソウゴウシンリョウ</t>
    </rPh>
    <rPh sb="34" eb="35">
      <t>キュウ</t>
    </rPh>
    <rPh sb="35" eb="37">
      <t>シメイ</t>
    </rPh>
    <phoneticPr fontId="1"/>
  </si>
  <si>
    <t>1-1-C-2</t>
  </si>
  <si>
    <t>全額保証されている</t>
  </si>
  <si>
    <t>一部保証されている</t>
  </si>
  <si>
    <t>わからない</t>
  </si>
  <si>
    <t>（Ver.2プログラム 専攻医記入用）</t>
    <phoneticPr fontId="1"/>
  </si>
  <si>
    <t xml:space="preserve"> この報告書を作成する専攻医</t>
    <rPh sb="3" eb="6">
      <t>ホウコクショ</t>
    </rPh>
    <rPh sb="7" eb="9">
      <t>サクセイ</t>
    </rPh>
    <phoneticPr fontId="1"/>
  </si>
  <si>
    <t>専攻医</t>
    <phoneticPr fontId="1"/>
  </si>
  <si>
    <t>あなたの後期研修プログラムに，その他に専攻医の福利厚生のための取り組みがあればお教え下さい．</t>
  </si>
  <si>
    <t>専攻医の教育を目的とした症例カンファレンスについて</t>
  </si>
  <si>
    <t>あなたの研修プログラムでは専攻医の教育を目的とした症例カンファレンスが実施されていますか？</t>
  </si>
  <si>
    <t>あなたが参加している専攻医の教育を目的とした症例カンファレンスに満足していますか？</t>
  </si>
  <si>
    <t>あなたのプログラムで専攻医の教育を目的とした症例カンファレンスが実施されていない理由をお教え下さい．</t>
  </si>
  <si>
    <t>作成専攻医名</t>
    <rPh sb="0" eb="2">
      <t>サクセイ</t>
    </rPh>
    <rPh sb="5" eb="6">
      <t>メイ</t>
    </rPh>
    <phoneticPr fontId="1"/>
  </si>
  <si>
    <t>専攻医</t>
    <phoneticPr fontId="1"/>
  </si>
  <si>
    <t>その他に専攻医の福利厚生のための取り組み</t>
  </si>
  <si>
    <t>専攻医が研修中にポートフォリオを作成していくよう,ブロック毎や１年ごとなどにチェックする仕組み</t>
  </si>
  <si>
    <t>専攻医のポートフォリオ作成支援</t>
  </si>
  <si>
    <t>専攻医の教育を目的とした症例カンファレンスが実施されていない理由</t>
  </si>
  <si>
    <t>プログラム認定</t>
    <rPh sb="5" eb="7">
      <t>ニンテイ</t>
    </rPh>
    <phoneticPr fontId="1"/>
  </si>
  <si>
    <t>PG認定番号</t>
    <rPh sb="2" eb="4">
      <t>ニンテイ</t>
    </rPh>
    <rPh sb="4" eb="6">
      <t>バンゴウ</t>
    </rPh>
    <phoneticPr fontId="1"/>
  </si>
  <si>
    <t>所属地域</t>
    <rPh sb="0" eb="4">
      <t>ショゾクチイキ</t>
    </rPh>
    <phoneticPr fontId="1"/>
  </si>
  <si>
    <t>プログラム認定番号</t>
    <rPh sb="5" eb="7">
      <t>ニンテイ</t>
    </rPh>
    <rPh sb="7" eb="9">
      <t>バンゴウ</t>
    </rPh>
    <phoneticPr fontId="4"/>
  </si>
  <si>
    <t>プログラムの地域ブロック</t>
    <rPh sb="6" eb="8">
      <t>チイキ</t>
    </rPh>
    <phoneticPr fontId="1"/>
  </si>
  <si>
    <t>プログラムの地域ブロック</t>
    <rPh sb="6" eb="8">
      <t>チイキ</t>
    </rPh>
    <phoneticPr fontId="4"/>
  </si>
  <si>
    <t>→ 1-2-G-3 へお進み下さい</t>
    <phoneticPr fontId="1"/>
  </si>
  <si>
    <t>あなたのプログラムでは専攻医が研修中にポートフォリオを作成していくよう，ブロック毎や１年ごとなどにチェックする仕組みがありますか？</t>
    <phoneticPr fontId="1"/>
  </si>
  <si>
    <t>あなたのプログラムでは専攻医のポートフォリオ作成支援が行われていますか？</t>
    <phoneticPr fontId="1"/>
  </si>
  <si>
    <t>COVID-19流行の影響について</t>
    <phoneticPr fontId="1"/>
  </si>
  <si>
    <t>なかった</t>
    <phoneticPr fontId="1"/>
  </si>
  <si>
    <t>あった</t>
    <phoneticPr fontId="1"/>
  </si>
  <si>
    <t>→次の質問へお進みください</t>
    <rPh sb="1" eb="2">
      <t>ツギ</t>
    </rPh>
    <rPh sb="3" eb="5">
      <t>シツモン</t>
    </rPh>
    <rPh sb="7" eb="8">
      <t>スス</t>
    </rPh>
    <phoneticPr fontId="1"/>
  </si>
  <si>
    <t>研修ローテート順序の変更</t>
  </si>
  <si>
    <t>研修期間の延長・短縮</t>
  </si>
  <si>
    <t>研修施設の変更</t>
  </si>
  <si>
    <t>研修経験症例数の減少</t>
  </si>
  <si>
    <t>カンファレンスの減少</t>
  </si>
  <si>
    <t>振り返りの機会の減少</t>
  </si>
  <si>
    <t>ポートフォリオ記載の困難</t>
  </si>
  <si>
    <t>専攻医の横のつながりの減少</t>
  </si>
  <si>
    <t>専攻医の体調・メンタル不調</t>
  </si>
  <si>
    <t>オンラインでのカンファレンス（振り返り）の増加</t>
  </si>
  <si>
    <t>専攻医が担当した患者さんのCOVID-19に関連した変化</t>
  </si>
  <si>
    <t>その他</t>
    <phoneticPr fontId="1"/>
  </si>
  <si>
    <t>なるべく具体的に→</t>
    <rPh sb="4" eb="7">
      <t>グタイテキ</t>
    </rPh>
    <phoneticPr fontId="1"/>
  </si>
  <si>
    <t>4-1-A</t>
    <phoneticPr fontId="1"/>
  </si>
  <si>
    <t>4-1-B</t>
    <phoneticPr fontId="1"/>
  </si>
  <si>
    <t>4-3</t>
    <phoneticPr fontId="1"/>
  </si>
  <si>
    <r>
      <t xml:space="preserve">→ </t>
    </r>
    <r>
      <rPr>
        <b/>
        <sz val="9"/>
        <color indexed="8"/>
        <rFont val="メイリオ"/>
        <family val="3"/>
        <charset val="128"/>
      </rPr>
      <t>4-2</t>
    </r>
    <r>
      <rPr>
        <sz val="9"/>
        <color indexed="8"/>
        <rFont val="メイリオ"/>
        <family val="3"/>
        <charset val="128"/>
      </rPr>
      <t>へお進み下さい</t>
    </r>
    <rPh sb="7" eb="8">
      <t>スス</t>
    </rPh>
    <rPh sb="9" eb="10">
      <t>クダ</t>
    </rPh>
    <phoneticPr fontId="1"/>
  </si>
  <si>
    <t>今年度COVID-19流行によって，あなたの所属するプログラム上で影響・支障はありましたか？</t>
  </si>
  <si>
    <t>今年度COVID-19流行によって，あなたの所属するプログラム上で影響・支障はありましたか？</t>
    <phoneticPr fontId="1"/>
  </si>
  <si>
    <t>あなたの所属するで起こったCOVID-19の影響について教えてください．他の専攻医にとってのこともわかる範囲で含めてください．（複数回答可）</t>
    <rPh sb="55" eb="56">
      <t>フク</t>
    </rPh>
    <phoneticPr fontId="1"/>
  </si>
  <si>
    <t>41B-3</t>
  </si>
  <si>
    <t>41B-4</t>
  </si>
  <si>
    <t>41B-5</t>
  </si>
  <si>
    <t>41B-6</t>
  </si>
  <si>
    <t>41B-7</t>
  </si>
  <si>
    <t>41B-8</t>
  </si>
  <si>
    <t>41B-9</t>
  </si>
  <si>
    <t>41B-10</t>
  </si>
  <si>
    <t>41B-11</t>
  </si>
  <si>
    <t>41B-12</t>
  </si>
  <si>
    <t>41B-2他</t>
    <rPh sb="5" eb="6">
      <t>タ</t>
    </rPh>
    <phoneticPr fontId="1"/>
  </si>
  <si>
    <t>後期研修プログラムの待遇全般に満足していますか？</t>
    <phoneticPr fontId="1"/>
  </si>
  <si>
    <t>出産・育児，病気による一定期間の休職を保証されていますか？（就業規則等の定めではなく実質的な状況）</t>
    <phoneticPr fontId="1"/>
  </si>
  <si>
    <t>出産・育児，病気による休職中の給与の保証はいかがでしょうか？</t>
    <phoneticPr fontId="4"/>
  </si>
  <si>
    <t>復職後の研修計画の調整はどのように行われていますか？</t>
    <rPh sb="17" eb="18">
      <t>オコナ</t>
    </rPh>
    <phoneticPr fontId="1"/>
  </si>
  <si>
    <t>所属する後期研修プログラムで受けている教育に満足していますか？</t>
    <phoneticPr fontId="1"/>
  </si>
  <si>
    <t>後期研修を開始するときに家庭医療後期研修についてのオリエンテーションを受けましたか？</t>
    <phoneticPr fontId="1"/>
  </si>
  <si>
    <t>診療の安全性を保つために指導医に診療をチェックしてもらっていますか？（カルテの見直しや診療の報告等）</t>
    <rPh sb="48" eb="49">
      <t>トウ</t>
    </rPh>
    <phoneticPr fontId="1"/>
  </si>
  <si>
    <t>診療のチェックはどのように，どの程度の頻度で行っていますか？具体的に</t>
    <rPh sb="22" eb="23">
      <t>オコナ</t>
    </rPh>
    <rPh sb="30" eb="33">
      <t>グタイテキ</t>
    </rPh>
    <phoneticPr fontId="1"/>
  </si>
  <si>
    <t>専攻医の教育を目的とした症例カンファレンスが実施されていますか？</t>
    <phoneticPr fontId="4"/>
  </si>
  <si>
    <t>専攻医の教育を目的とした症例カンファレンスに満足していますか？</t>
    <phoneticPr fontId="4"/>
  </si>
  <si>
    <t>｢表に示す症候すべてにおいて、臨床推論に基づく鑑別診断および、初期対応（他の専門医へのコンサルテーションを含む）を適切に実施できる」という目標に関する教育を十分に受けられていますか？</t>
    <rPh sb="72" eb="73">
      <t>カン</t>
    </rPh>
    <rPh sb="75" eb="77">
      <t>キョウイク</t>
    </rPh>
    <rPh sb="78" eb="80">
      <t>ジュウブン</t>
    </rPh>
    <rPh sb="81" eb="82">
      <t>ウ</t>
    </rPh>
    <phoneticPr fontId="1"/>
  </si>
  <si>
    <t>この目標に関する教育に満足していますか？</t>
    <rPh sb="2" eb="4">
      <t>モクヒョウ</t>
    </rPh>
    <phoneticPr fontId="1"/>
  </si>
  <si>
    <t>｢表に示す一般的な疾患・病態について、必要に応じて他の専門医・医療職と連携をとりながら、適切なマネジメントができる」という目標に関する教育を十分に受けられていますか？</t>
    <rPh sb="64" eb="65">
      <t>カン</t>
    </rPh>
    <rPh sb="67" eb="69">
      <t>キョウイク</t>
    </rPh>
    <rPh sb="70" eb="72">
      <t>ジュウブン</t>
    </rPh>
    <rPh sb="73" eb="74">
      <t>ウ</t>
    </rPh>
    <phoneticPr fontId="1"/>
  </si>
  <si>
    <t>｢表に示す診療（在宅医療、地域包括ケア、保健予防活動、保健福祉施設へのメディカルサービス）を適切に実施することができる」という目標に関する教育を十分に受けられていますか？</t>
    <rPh sb="66" eb="67">
      <t>カン</t>
    </rPh>
    <rPh sb="69" eb="71">
      <t>キョウイク</t>
    </rPh>
    <rPh sb="72" eb="74">
      <t>ジュウブン</t>
    </rPh>
    <rPh sb="75" eb="76">
      <t>ウ</t>
    </rPh>
    <phoneticPr fontId="1"/>
  </si>
  <si>
    <t>｢表に示すケアや活動（生物心理社会アプローチ、家族志向型ケア、地域志向型ケア、医師患者関係と継続ケア、EBM、プライマリ・ケア教育活動、プライマリ・ケア研究活動）を適切に提供・実践することができる」という目標に関する教育を十分に受けられていますか？</t>
    <rPh sb="105" eb="106">
      <t>カン</t>
    </rPh>
    <rPh sb="108" eb="110">
      <t>キョウイク</t>
    </rPh>
    <rPh sb="111" eb="113">
      <t>ジュウブン</t>
    </rPh>
    <rPh sb="114" eb="115">
      <t>ウ</t>
    </rPh>
    <phoneticPr fontId="1"/>
  </si>
  <si>
    <t>4-1</t>
    <phoneticPr fontId="4"/>
  </si>
  <si>
    <t>COVID-19流行の影響について</t>
    <phoneticPr fontId="4"/>
  </si>
  <si>
    <t>4-1-A</t>
    <phoneticPr fontId="4"/>
  </si>
  <si>
    <t>http://www.primary-care.or.jp/nintei/pdf/koukikensyusaisoku_kaitei.pdf</t>
    <phoneticPr fontId="1"/>
  </si>
  <si>
    <t>　年次報告書は，本学会認定の家庭医療後期研修プログラムにおける研修指導の現状把握と教育の質向上を目的として提出して頂くものです．結果は (1)本学会からプログラム責任者の皆様への個別のフィードバックと改善へ向けた支援，(2)本学会におけるプログラム認定制度や指導医養成プログラムの改善に利用します．また，報告書の内容を集計して統計データとして公表することがあります.
　この年次報告書（専攻医記入用）は専攻医の視点からのプログラムの報告であって，専攻医個人の評価とは一切関係しません．プログラム内で最も上の年次の専攻医お１人が記入して下さい．他の専攻医と相談しながら記入しても結構ですが，プログラム責任者の方とは別に記入して下さい．
　内容について当委員会からお問合せをする場合がありますので，記入者名を書いていただきますが，どなたが記入したのかは，当委員会以外に知られることがないように致します．</t>
    <phoneticPr fontId="1"/>
  </si>
  <si>
    <t>認定家庭医療後期研修プログラム 2021年度年次報告書</t>
    <phoneticPr fontId="1"/>
  </si>
  <si>
    <t>2022年3月の所属施設</t>
    <rPh sb="4" eb="5">
      <t>ネン</t>
    </rPh>
    <rPh sb="6" eb="7">
      <t>ガツ</t>
    </rPh>
    <rPh sb="8" eb="10">
      <t>ショゾク</t>
    </rPh>
    <rPh sb="10" eb="12">
      <t>シセツ</t>
    </rPh>
    <phoneticPr fontId="1"/>
  </si>
  <si>
    <t>認定家庭医療後期研修プログラム　2021年度年次報告書（Ver.2プログラム専攻医記入用）</t>
    <phoneticPr fontId="4"/>
  </si>
  <si>
    <r>
      <rPr>
        <b/>
        <sz val="10"/>
        <color indexed="8"/>
        <rFont val="メイリオ"/>
        <family val="3"/>
        <charset val="128"/>
      </rPr>
      <t>提出期限：</t>
    </r>
    <r>
      <rPr>
        <sz val="10"/>
        <color indexed="8"/>
        <rFont val="メイリオ"/>
        <family val="3"/>
        <charset val="128"/>
      </rPr>
      <t>2022年3月25日（金）</t>
    </r>
    <rPh sb="16" eb="17">
      <t>キン</t>
    </rPh>
    <phoneticPr fontId="1"/>
  </si>
  <si>
    <t>Email</t>
  </si>
  <si>
    <t>11A</t>
  </si>
  <si>
    <t>11B</t>
  </si>
  <si>
    <t>11C1</t>
  </si>
  <si>
    <t>11C2</t>
  </si>
  <si>
    <t>11C3</t>
  </si>
  <si>
    <t>11C4</t>
  </si>
  <si>
    <t>11D</t>
  </si>
  <si>
    <t>11E1</t>
  </si>
  <si>
    <t>11E2</t>
  </si>
  <si>
    <t>12A</t>
  </si>
  <si>
    <t>12B1</t>
  </si>
  <si>
    <t>12B2</t>
  </si>
  <si>
    <t>12C1</t>
  </si>
  <si>
    <t>12C2</t>
  </si>
  <si>
    <t>12C3-1</t>
  </si>
  <si>
    <t>12C3-2</t>
  </si>
  <si>
    <t>12C3-3</t>
  </si>
  <si>
    <t>12C3-4</t>
  </si>
  <si>
    <t>12C3-5</t>
  </si>
  <si>
    <t>12D1</t>
  </si>
  <si>
    <t>12D2</t>
  </si>
  <si>
    <t>12D3</t>
  </si>
  <si>
    <t>12D4-1</t>
  </si>
  <si>
    <t>12D4-2</t>
  </si>
  <si>
    <t>12D4-3</t>
  </si>
  <si>
    <t>12D4-4</t>
  </si>
  <si>
    <t>12D4-5</t>
  </si>
  <si>
    <t>12E1</t>
  </si>
  <si>
    <t>12E2</t>
  </si>
  <si>
    <t>12E3</t>
  </si>
  <si>
    <t>12E4</t>
  </si>
  <si>
    <t>12E5-1</t>
  </si>
  <si>
    <t>12E5-2</t>
  </si>
  <si>
    <t>12E5-3</t>
  </si>
  <si>
    <t>12E5-4</t>
  </si>
  <si>
    <t>12E5-5</t>
  </si>
  <si>
    <t>12F1</t>
  </si>
  <si>
    <t>12F2-1</t>
  </si>
  <si>
    <t>12F2-2</t>
  </si>
  <si>
    <t>12F2-3</t>
  </si>
  <si>
    <t>12F2-4</t>
  </si>
  <si>
    <t>12F2-5</t>
  </si>
  <si>
    <t>12F3</t>
  </si>
  <si>
    <t>12G1</t>
  </si>
  <si>
    <t>12G2</t>
  </si>
  <si>
    <t>12G3-2</t>
  </si>
  <si>
    <t>12G3-3</t>
  </si>
  <si>
    <t>12G3-4</t>
  </si>
  <si>
    <t>12G3-4他</t>
    <rPh sb="6" eb="7">
      <t>タ</t>
    </rPh>
    <phoneticPr fontId="1"/>
  </si>
  <si>
    <t>21A</t>
  </si>
  <si>
    <t>21B</t>
  </si>
  <si>
    <t>21C-1</t>
  </si>
  <si>
    <t>21C-2</t>
  </si>
  <si>
    <t>21C-3</t>
  </si>
  <si>
    <t>21C-4</t>
  </si>
  <si>
    <t>21C-5</t>
  </si>
  <si>
    <t>22A</t>
  </si>
  <si>
    <t>22B</t>
  </si>
  <si>
    <t>22C-1</t>
  </si>
  <si>
    <t>22C-2</t>
  </si>
  <si>
    <t>22C-3</t>
  </si>
  <si>
    <t>22C-4</t>
  </si>
  <si>
    <t>22C-5</t>
  </si>
  <si>
    <t>23A</t>
  </si>
  <si>
    <t>23B</t>
  </si>
  <si>
    <t>23C-1</t>
  </si>
  <si>
    <t>23C-2</t>
  </si>
  <si>
    <t>23C-3</t>
  </si>
  <si>
    <t>23C-4</t>
  </si>
  <si>
    <t>23C-5</t>
  </si>
  <si>
    <t>24A</t>
  </si>
  <si>
    <t>24B</t>
  </si>
  <si>
    <t>24C-1</t>
  </si>
  <si>
    <t>24C-2</t>
  </si>
  <si>
    <t>24C-3</t>
  </si>
  <si>
    <t>24C-4</t>
  </si>
  <si>
    <t>24C-5</t>
  </si>
  <si>
    <t>31A</t>
  </si>
  <si>
    <t>31B</t>
  </si>
  <si>
    <t>32A</t>
  </si>
  <si>
    <t>32B</t>
  </si>
  <si>
    <t>33A</t>
  </si>
  <si>
    <t>33B</t>
  </si>
  <si>
    <t>34A</t>
  </si>
  <si>
    <t>34B</t>
  </si>
  <si>
    <t>35A</t>
  </si>
  <si>
    <t>35B</t>
  </si>
  <si>
    <t>36A</t>
  </si>
  <si>
    <t>36B</t>
  </si>
  <si>
    <t>37</t>
  </si>
  <si>
    <t>41A</t>
  </si>
  <si>
    <t>41B-1</t>
  </si>
  <si>
    <t>41B-2</t>
  </si>
  <si>
    <t>12G3-1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</si>
</sst>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font>
      <sz val="11"/>
      <color theme="1"/>
      <name val="ＭＳ Ｐゴシック"/>
      <family val="3"/>
      <charset val="128"/>
      <scheme val="minor"/>
    </font>
    <font>
      <sz val="6"/>
      <name val="ＭＳ Ｐゴシック"/>
      <family val="3"/>
      <charset val="128"/>
    </font>
    <font>
      <sz val="9"/>
      <color indexed="8"/>
      <name val="メイリオ"/>
      <family val="3"/>
      <charset val="128"/>
    </font>
    <font>
      <b/>
      <sz val="9"/>
      <color indexed="8"/>
      <name val="メイリオ"/>
      <family val="3"/>
      <charset val="128"/>
    </font>
    <font>
      <sz val="6"/>
      <name val="ＭＳ Ｐゴシック"/>
      <family val="3"/>
      <charset val="128"/>
    </font>
    <font>
      <sz val="10"/>
      <color indexed="8"/>
      <name val="メイリオ"/>
      <family val="3"/>
      <charset val="128"/>
    </font>
    <font>
      <sz val="12"/>
      <color indexed="8"/>
      <name val="メイリオ"/>
      <family val="3"/>
      <charset val="128"/>
    </font>
    <font>
      <sz val="8"/>
      <name val="メイリオ"/>
      <family val="3"/>
      <charset val="128"/>
    </font>
    <font>
      <b/>
      <sz val="10"/>
      <color indexed="8"/>
      <name val="メイリオ"/>
      <family val="3"/>
      <charset val="128"/>
    </font>
    <font>
      <sz val="10"/>
      <name val="メイリオ"/>
      <family val="3"/>
      <charset val="128"/>
    </font>
    <font>
      <sz val="9"/>
      <name val="メイリオ"/>
      <family val="3"/>
      <charset val="128"/>
    </font>
    <font>
      <sz val="9"/>
      <color indexed="29"/>
      <name val="メイリオ"/>
      <family val="3"/>
      <charset val="128"/>
    </font>
    <font>
      <sz val="9"/>
      <color indexed="31"/>
      <name val="メイリオ"/>
      <family val="3"/>
      <charset val="128"/>
    </font>
    <font>
      <sz val="9"/>
      <color indexed="46"/>
      <name val="メイリオ"/>
      <family val="3"/>
      <charset val="128"/>
    </font>
    <font>
      <u/>
      <sz val="11"/>
      <color theme="10"/>
      <name val="ＭＳ Ｐゴシック"/>
      <family val="3"/>
      <charset val="128"/>
      <scheme val="minor"/>
    </font>
    <font>
      <sz val="9"/>
      <color theme="1"/>
      <name val="メイリオ"/>
      <family val="3"/>
      <charset val="128"/>
    </font>
    <font>
      <sz val="9"/>
      <color theme="1"/>
      <name val="ＭＳ Ｐゴシック"/>
      <family val="3"/>
      <charset val="128"/>
      <scheme val="minor"/>
    </font>
    <font>
      <b/>
      <sz val="12"/>
      <color theme="1"/>
      <name val="メイリオ"/>
      <family val="3"/>
      <charset val="128"/>
    </font>
    <font>
      <sz val="10"/>
      <color theme="1"/>
      <name val="メイリオ"/>
      <family val="3"/>
      <charset val="128"/>
    </font>
    <font>
      <b/>
      <sz val="9"/>
      <color theme="1"/>
      <name val="メイリオ"/>
      <family val="3"/>
      <charset val="128"/>
    </font>
    <font>
      <b/>
      <sz val="10"/>
      <color theme="1"/>
      <name val="メイリオ"/>
      <family val="3"/>
      <charset val="128"/>
    </font>
    <font>
      <b/>
      <sz val="11"/>
      <color theme="1"/>
      <name val="メイリオ"/>
      <family val="3"/>
      <charset val="128"/>
    </font>
    <font>
      <b/>
      <sz val="9"/>
      <color theme="1"/>
      <name val="ＭＳ Ｐ明朝"/>
      <family val="1"/>
      <charset val="128"/>
    </font>
    <font>
      <sz val="8"/>
      <color theme="1" tint="0.499984740745262"/>
      <name val="メイリオ"/>
      <family val="3"/>
      <charset val="128"/>
    </font>
    <font>
      <sz val="9"/>
      <color theme="0" tint="-0.499984740745262"/>
      <name val="メイリオ"/>
      <family val="3"/>
      <charset val="128"/>
    </font>
    <font>
      <sz val="9"/>
      <color theme="0" tint="-0.34998626667073579"/>
      <name val="メイリオ"/>
      <family val="3"/>
      <charset val="128"/>
    </font>
    <font>
      <sz val="8"/>
      <color theme="1"/>
      <name val="メイリオ"/>
      <family val="3"/>
      <charset val="128"/>
    </font>
    <font>
      <sz val="9"/>
      <color theme="1"/>
      <name val="ＭＳ Ｐ明朝"/>
      <family val="1"/>
      <charset val="128"/>
    </font>
    <font>
      <u/>
      <sz val="9"/>
      <color theme="10"/>
      <name val="ＭＳ Ｐゴシック"/>
      <family val="3"/>
      <charset val="128"/>
      <scheme val="minor"/>
    </font>
    <font>
      <sz val="10"/>
      <name val="Yu Gothic Medium"/>
      <family val="2"/>
    </font>
    <font>
      <sz val="10"/>
      <name val="Yu Gothic Medium"/>
      <family val="3"/>
      <charset val="128"/>
    </font>
    <font>
      <sz val="9"/>
      <color rgb="FF000000"/>
      <name val="MS UI Gothic"/>
      <family val="3"/>
      <charset val="128"/>
    </font>
  </fonts>
  <fills count="14">
    <fill>
      <patternFill patternType="none"/>
    </fill>
    <fill>
      <patternFill patternType="gray125"/>
    </fill>
    <fill>
      <patternFill patternType="solid">
        <fgColor rgb="FFFFFFF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FFFFF2"/>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3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diagonal/>
    </border>
    <border>
      <left/>
      <right style="thin">
        <color theme="2" tint="-0.499984740745262"/>
      </right>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
      <left/>
      <right/>
      <top/>
      <bottom style="dotted">
        <color theme="0" tint="-0.499984740745262"/>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15">
    <xf numFmtId="0" fontId="0" fillId="0" borderId="0" xfId="0">
      <alignment vertical="center"/>
    </xf>
    <xf numFmtId="49" fontId="15" fillId="0" borderId="0" xfId="0" applyNumberFormat="1" applyFont="1" applyFill="1" applyAlignment="1">
      <alignment vertical="top"/>
    </xf>
    <xf numFmtId="49" fontId="15" fillId="0" borderId="0" xfId="0" applyNumberFormat="1" applyFont="1" applyFill="1" applyAlignment="1">
      <alignment horizontal="left" vertical="top"/>
    </xf>
    <xf numFmtId="0" fontId="16" fillId="0" borderId="0" xfId="0" applyNumberFormat="1" applyFont="1" applyProtection="1">
      <alignment vertical="center"/>
      <protection locked="0"/>
    </xf>
    <xf numFmtId="49" fontId="16" fillId="0" borderId="0" xfId="0" applyNumberFormat="1" applyFont="1" applyProtection="1">
      <alignment vertical="center"/>
      <protection locked="0"/>
    </xf>
    <xf numFmtId="49" fontId="15" fillId="2" borderId="29" xfId="0" applyNumberFormat="1" applyFont="1" applyFill="1" applyBorder="1" applyAlignment="1">
      <alignment vertical="top"/>
    </xf>
    <xf numFmtId="49" fontId="15" fillId="2" borderId="30" xfId="0" applyNumberFormat="1" applyFont="1" applyFill="1" applyBorder="1" applyAlignment="1">
      <alignment vertical="top"/>
    </xf>
    <xf numFmtId="49" fontId="15" fillId="2" borderId="31" xfId="0" applyNumberFormat="1" applyFont="1" applyFill="1" applyBorder="1" applyAlignment="1">
      <alignment vertical="top"/>
    </xf>
    <xf numFmtId="49" fontId="15" fillId="2" borderId="32" xfId="0" applyNumberFormat="1" applyFont="1" applyFill="1" applyBorder="1" applyAlignment="1">
      <alignment horizontal="left" vertical="top"/>
    </xf>
    <xf numFmtId="49" fontId="17" fillId="2" borderId="0" xfId="0" applyNumberFormat="1" applyFont="1" applyFill="1" applyBorder="1" applyAlignment="1">
      <alignment horizontal="left" vertical="top"/>
    </xf>
    <xf numFmtId="49" fontId="15" fillId="2" borderId="0" xfId="0" applyNumberFormat="1" applyFont="1" applyFill="1" applyBorder="1" applyAlignment="1">
      <alignment horizontal="left" vertical="top"/>
    </xf>
    <xf numFmtId="49" fontId="15" fillId="2" borderId="33" xfId="0" applyNumberFormat="1" applyFont="1" applyFill="1" applyBorder="1" applyAlignment="1">
      <alignment horizontal="left" vertical="top"/>
    </xf>
    <xf numFmtId="49" fontId="17" fillId="2" borderId="0" xfId="0" applyNumberFormat="1" applyFont="1" applyFill="1" applyBorder="1" applyAlignment="1">
      <alignment vertical="top"/>
    </xf>
    <xf numFmtId="49" fontId="15" fillId="2" borderId="32" xfId="0" applyNumberFormat="1" applyFont="1" applyFill="1" applyBorder="1" applyAlignment="1">
      <alignment vertical="top"/>
    </xf>
    <xf numFmtId="49" fontId="15" fillId="2" borderId="0" xfId="0" applyNumberFormat="1" applyFont="1" applyFill="1" applyBorder="1" applyAlignment="1">
      <alignment vertical="top"/>
    </xf>
    <xf numFmtId="49" fontId="15" fillId="2" borderId="33" xfId="0" applyNumberFormat="1" applyFont="1" applyFill="1" applyBorder="1" applyAlignment="1">
      <alignment vertical="top"/>
    </xf>
    <xf numFmtId="49" fontId="18" fillId="2" borderId="0" xfId="0" applyNumberFormat="1" applyFont="1" applyFill="1" applyBorder="1" applyAlignment="1">
      <alignment vertical="top"/>
    </xf>
    <xf numFmtId="49" fontId="19" fillId="2" borderId="0" xfId="0" applyNumberFormat="1" applyFont="1" applyFill="1" applyBorder="1" applyAlignment="1">
      <alignment vertical="top"/>
    </xf>
    <xf numFmtId="0" fontId="15" fillId="2" borderId="0" xfId="0" applyFont="1" applyFill="1" applyBorder="1">
      <alignment vertical="center"/>
    </xf>
    <xf numFmtId="49" fontId="20" fillId="2" borderId="0" xfId="0" applyNumberFormat="1" applyFont="1" applyFill="1" applyBorder="1" applyAlignment="1">
      <alignment horizontal="right" vertical="top"/>
    </xf>
    <xf numFmtId="49" fontId="21" fillId="2" borderId="1" xfId="0" applyNumberFormat="1" applyFont="1" applyFill="1" applyBorder="1" applyAlignment="1">
      <alignment vertical="top"/>
    </xf>
    <xf numFmtId="49" fontId="15" fillId="2" borderId="2" xfId="0" applyNumberFormat="1" applyFont="1" applyFill="1" applyBorder="1" applyAlignment="1">
      <alignment vertical="top"/>
    </xf>
    <xf numFmtId="49" fontId="15" fillId="2" borderId="3" xfId="0" applyNumberFormat="1" applyFont="1" applyFill="1" applyBorder="1" applyAlignment="1">
      <alignment vertical="top"/>
    </xf>
    <xf numFmtId="49" fontId="18" fillId="2" borderId="4" xfId="0" applyNumberFormat="1" applyFont="1" applyFill="1" applyBorder="1" applyAlignment="1">
      <alignment vertical="top"/>
    </xf>
    <xf numFmtId="49" fontId="18" fillId="2" borderId="5" xfId="0" applyNumberFormat="1" applyFont="1" applyFill="1" applyBorder="1" applyAlignment="1">
      <alignment vertical="top"/>
    </xf>
    <xf numFmtId="49" fontId="18" fillId="2" borderId="4" xfId="0" applyNumberFormat="1" applyFont="1" applyFill="1" applyBorder="1" applyAlignment="1">
      <alignment horizontal="left" vertical="top"/>
    </xf>
    <xf numFmtId="49" fontId="18" fillId="2" borderId="0" xfId="0" applyNumberFormat="1" applyFont="1" applyFill="1" applyBorder="1" applyAlignment="1">
      <alignment horizontal="left" vertical="top"/>
    </xf>
    <xf numFmtId="49" fontId="18" fillId="2" borderId="5" xfId="0" applyNumberFormat="1" applyFont="1" applyFill="1" applyBorder="1" applyAlignment="1">
      <alignment horizontal="left" vertical="top"/>
    </xf>
    <xf numFmtId="49" fontId="18" fillId="2" borderId="0" xfId="0" applyNumberFormat="1" applyFont="1" applyFill="1" applyBorder="1" applyAlignment="1">
      <alignment horizontal="left" vertical="top" wrapText="1"/>
    </xf>
    <xf numFmtId="49" fontId="18" fillId="2" borderId="5" xfId="0" applyNumberFormat="1" applyFont="1" applyFill="1" applyBorder="1" applyAlignment="1">
      <alignment horizontal="left" vertical="top" wrapText="1"/>
    </xf>
    <xf numFmtId="49" fontId="18" fillId="2" borderId="4" xfId="0" applyNumberFormat="1" applyFont="1" applyFill="1" applyBorder="1" applyAlignment="1">
      <alignment vertical="top" wrapText="1"/>
    </xf>
    <xf numFmtId="49" fontId="18" fillId="2" borderId="0" xfId="0" applyNumberFormat="1" applyFont="1" applyFill="1" applyBorder="1" applyAlignment="1">
      <alignment vertical="top" wrapText="1"/>
    </xf>
    <xf numFmtId="49" fontId="18" fillId="2" borderId="6" xfId="0" applyNumberFormat="1" applyFont="1" applyFill="1" applyBorder="1" applyAlignment="1">
      <alignment horizontal="left" vertical="top"/>
    </xf>
    <xf numFmtId="49" fontId="18" fillId="2" borderId="7" xfId="0" applyNumberFormat="1" applyFont="1" applyFill="1" applyBorder="1" applyAlignment="1">
      <alignment horizontal="left" vertical="top"/>
    </xf>
    <xf numFmtId="49" fontId="15" fillId="2" borderId="7" xfId="0" applyNumberFormat="1" applyFont="1" applyFill="1" applyBorder="1" applyAlignment="1">
      <alignment vertical="top"/>
    </xf>
    <xf numFmtId="49" fontId="18" fillId="2" borderId="8" xfId="0" applyNumberFormat="1" applyFont="1" applyFill="1" applyBorder="1" applyAlignment="1">
      <alignment horizontal="left" vertical="top"/>
    </xf>
    <xf numFmtId="49" fontId="15" fillId="2" borderId="34" xfId="0" applyNumberFormat="1" applyFont="1" applyFill="1" applyBorder="1" applyAlignment="1">
      <alignment vertical="top"/>
    </xf>
    <xf numFmtId="49" fontId="15" fillId="2" borderId="35" xfId="0" applyNumberFormat="1" applyFont="1" applyFill="1" applyBorder="1" applyAlignment="1">
      <alignment vertical="top"/>
    </xf>
    <xf numFmtId="49" fontId="15" fillId="2" borderId="36" xfId="0" applyNumberFormat="1" applyFont="1" applyFill="1" applyBorder="1" applyAlignment="1">
      <alignment vertical="top"/>
    </xf>
    <xf numFmtId="49" fontId="15" fillId="3" borderId="0" xfId="0" applyNumberFormat="1" applyFont="1" applyFill="1" applyBorder="1" applyAlignment="1">
      <alignment vertical="top"/>
    </xf>
    <xf numFmtId="49" fontId="15" fillId="4" borderId="0" xfId="0" applyNumberFormat="1" applyFont="1" applyFill="1" applyBorder="1" applyAlignment="1">
      <alignment vertical="top"/>
    </xf>
    <xf numFmtId="49" fontId="15" fillId="5" borderId="0" xfId="0" applyNumberFormat="1" applyFont="1" applyFill="1" applyBorder="1" applyAlignment="1">
      <alignment vertical="top"/>
    </xf>
    <xf numFmtId="0" fontId="15" fillId="0" borderId="0" xfId="0" applyNumberFormat="1" applyFont="1" applyFill="1" applyBorder="1" applyAlignment="1" applyProtection="1">
      <alignment vertical="top"/>
    </xf>
    <xf numFmtId="0" fontId="15" fillId="0" borderId="0" xfId="0" applyNumberFormat="1" applyFont="1" applyFill="1" applyBorder="1" applyAlignment="1" applyProtection="1">
      <alignment horizontal="left" vertical="top"/>
    </xf>
    <xf numFmtId="0" fontId="20" fillId="0" borderId="0" xfId="0" applyNumberFormat="1" applyFont="1" applyFill="1" applyBorder="1" applyProtection="1">
      <alignment vertical="center"/>
    </xf>
    <xf numFmtId="0" fontId="18" fillId="0" borderId="0" xfId="0" applyNumberFormat="1" applyFont="1" applyFill="1" applyBorder="1" applyAlignment="1" applyProtection="1">
      <alignment vertical="top"/>
    </xf>
    <xf numFmtId="0" fontId="19" fillId="0" borderId="0" xfId="0" applyNumberFormat="1" applyFont="1" applyFill="1" applyBorder="1" applyAlignment="1" applyProtection="1">
      <alignment vertical="top"/>
    </xf>
    <xf numFmtId="0" fontId="22" fillId="0" borderId="0" xfId="0" applyNumberFormat="1" applyFont="1" applyFill="1" applyBorder="1" applyAlignment="1" applyProtection="1">
      <alignment vertical="top"/>
    </xf>
    <xf numFmtId="0" fontId="22" fillId="0" borderId="0" xfId="0" applyNumberFormat="1" applyFont="1" applyFill="1" applyBorder="1" applyAlignment="1" applyProtection="1">
      <alignment horizontal="left" vertical="top"/>
    </xf>
    <xf numFmtId="0" fontId="18" fillId="0" borderId="0" xfId="0" applyNumberFormat="1" applyFont="1" applyBorder="1" applyProtection="1">
      <alignment vertical="center"/>
    </xf>
    <xf numFmtId="0" fontId="15" fillId="0" borderId="0" xfId="0" applyNumberFormat="1" applyFont="1" applyFill="1" applyBorder="1" applyAlignment="1" applyProtection="1">
      <alignment horizontal="right" vertical="top"/>
    </xf>
    <xf numFmtId="0" fontId="15" fillId="0" borderId="0" xfId="0" applyNumberFormat="1" applyFont="1" applyFill="1" applyBorder="1" applyAlignment="1" applyProtection="1">
      <alignment vertical="top" wrapText="1"/>
    </xf>
    <xf numFmtId="0" fontId="7" fillId="0" borderId="0" xfId="0" applyNumberFormat="1" applyFont="1" applyFill="1" applyBorder="1" applyAlignment="1" applyProtection="1">
      <alignment horizontal="left" vertical="top"/>
    </xf>
    <xf numFmtId="0" fontId="15" fillId="0" borderId="0" xfId="0" applyNumberFormat="1" applyFont="1" applyFill="1" applyBorder="1" applyProtection="1">
      <alignment vertical="center"/>
    </xf>
    <xf numFmtId="0" fontId="23" fillId="0" borderId="0" xfId="0" applyNumberFormat="1" applyFont="1" applyFill="1" applyBorder="1" applyAlignment="1" applyProtection="1">
      <alignment horizontal="left" vertical="top"/>
    </xf>
    <xf numFmtId="0" fontId="20" fillId="0" borderId="0" xfId="0" applyNumberFormat="1" applyFont="1" applyFill="1" applyBorder="1" applyAlignment="1" applyProtection="1">
      <alignment vertical="top"/>
    </xf>
    <xf numFmtId="0" fontId="7" fillId="0" borderId="0" xfId="0" applyNumberFormat="1" applyFont="1" applyFill="1" applyBorder="1" applyAlignment="1" applyProtection="1">
      <alignment vertical="top"/>
    </xf>
    <xf numFmtId="0" fontId="15" fillId="0" borderId="0" xfId="0" applyNumberFormat="1" applyFont="1" applyFill="1" applyAlignment="1" applyProtection="1">
      <alignment vertical="top"/>
    </xf>
    <xf numFmtId="49" fontId="15" fillId="6" borderId="0" xfId="0" applyNumberFormat="1" applyFont="1" applyFill="1" applyBorder="1" applyAlignment="1">
      <alignment vertical="top"/>
    </xf>
    <xf numFmtId="49" fontId="15" fillId="6" borderId="9" xfId="0" applyNumberFormat="1" applyFont="1" applyFill="1" applyBorder="1" applyAlignment="1">
      <alignment vertical="top"/>
    </xf>
    <xf numFmtId="49" fontId="15" fillId="6" borderId="0" xfId="0" applyNumberFormat="1" applyFont="1" applyFill="1" applyBorder="1">
      <alignment vertical="center"/>
    </xf>
    <xf numFmtId="49" fontId="15" fillId="6" borderId="0" xfId="0" applyNumberFormat="1" applyFont="1" applyFill="1" applyBorder="1" applyAlignment="1">
      <alignment vertical="top" wrapText="1"/>
    </xf>
    <xf numFmtId="49" fontId="15" fillId="6" borderId="10" xfId="0" applyNumberFormat="1" applyFont="1" applyFill="1" applyBorder="1" applyAlignment="1">
      <alignment vertical="top"/>
    </xf>
    <xf numFmtId="49" fontId="15" fillId="6" borderId="0" xfId="0" applyNumberFormat="1" applyFont="1" applyFill="1" applyBorder="1" applyAlignment="1">
      <alignment horizontal="left" vertical="top"/>
    </xf>
    <xf numFmtId="49" fontId="15" fillId="6" borderId="11" xfId="0" applyNumberFormat="1" applyFont="1" applyFill="1" applyBorder="1" applyAlignment="1">
      <alignment vertical="top"/>
    </xf>
    <xf numFmtId="49" fontId="15" fillId="6" borderId="12" xfId="0" applyNumberFormat="1" applyFont="1" applyFill="1" applyBorder="1" applyAlignment="1">
      <alignment vertical="top"/>
    </xf>
    <xf numFmtId="49" fontId="15" fillId="7" borderId="0" xfId="0" applyNumberFormat="1" applyFont="1" applyFill="1" applyBorder="1" applyAlignment="1">
      <alignment vertical="top"/>
    </xf>
    <xf numFmtId="49" fontId="15" fillId="0" borderId="0" xfId="0" applyNumberFormat="1" applyFont="1" applyAlignment="1">
      <alignment vertical="top"/>
    </xf>
    <xf numFmtId="49" fontId="15" fillId="8" borderId="0" xfId="0" applyNumberFormat="1" applyFont="1" applyFill="1" applyBorder="1" applyAlignment="1">
      <alignment vertical="top"/>
    </xf>
    <xf numFmtId="49" fontId="19" fillId="8" borderId="0" xfId="0" applyNumberFormat="1" applyFont="1" applyFill="1" applyBorder="1" applyAlignment="1">
      <alignment vertical="top"/>
    </xf>
    <xf numFmtId="49" fontId="15" fillId="2" borderId="0" xfId="0" applyNumberFormat="1" applyFont="1" applyFill="1" applyBorder="1" applyAlignment="1">
      <alignment horizontal="right" vertical="top"/>
    </xf>
    <xf numFmtId="0" fontId="15" fillId="3" borderId="0" xfId="0" applyFont="1" applyFill="1" applyBorder="1">
      <alignment vertical="center"/>
    </xf>
    <xf numFmtId="49" fontId="15" fillId="7" borderId="32" xfId="0" applyNumberFormat="1" applyFont="1" applyFill="1" applyBorder="1" applyAlignment="1">
      <alignment vertical="top"/>
    </xf>
    <xf numFmtId="49" fontId="15" fillId="7" borderId="33" xfId="0" applyNumberFormat="1" applyFont="1" applyFill="1" applyBorder="1" applyAlignment="1">
      <alignment vertical="top"/>
    </xf>
    <xf numFmtId="49" fontId="5" fillId="2" borderId="7" xfId="0" applyNumberFormat="1" applyFont="1" applyFill="1" applyBorder="1" applyAlignment="1">
      <alignment horizontal="left" vertical="top"/>
    </xf>
    <xf numFmtId="49" fontId="15" fillId="2" borderId="0" xfId="0" applyNumberFormat="1" applyFont="1" applyFill="1" applyBorder="1" applyAlignment="1">
      <alignment horizontal="right" vertical="top"/>
    </xf>
    <xf numFmtId="49" fontId="5" fillId="2" borderId="0" xfId="0" applyNumberFormat="1" applyFont="1" applyFill="1" applyBorder="1" applyAlignment="1">
      <alignment horizontal="left" vertical="top"/>
    </xf>
    <xf numFmtId="49" fontId="5" fillId="2" borderId="0" xfId="0" applyNumberFormat="1" applyFont="1" applyFill="1" applyBorder="1" applyAlignment="1">
      <alignment vertical="top"/>
    </xf>
    <xf numFmtId="49" fontId="15" fillId="7" borderId="13" xfId="0" applyNumberFormat="1" applyFont="1" applyFill="1" applyBorder="1" applyAlignment="1">
      <alignment vertical="top"/>
    </xf>
    <xf numFmtId="49" fontId="24" fillId="6" borderId="0" xfId="0" applyNumberFormat="1" applyFont="1" applyFill="1" applyBorder="1" applyAlignment="1">
      <alignment vertical="top"/>
    </xf>
    <xf numFmtId="49" fontId="10" fillId="6" borderId="0" xfId="0" applyNumberFormat="1" applyFont="1" applyFill="1" applyBorder="1" applyAlignment="1">
      <alignment vertical="top"/>
    </xf>
    <xf numFmtId="49" fontId="15" fillId="7" borderId="14" xfId="0" applyNumberFormat="1" applyFont="1" applyFill="1" applyBorder="1" applyAlignment="1">
      <alignment vertical="top"/>
    </xf>
    <xf numFmtId="49" fontId="14" fillId="6" borderId="15" xfId="1" applyNumberFormat="1" applyFill="1" applyBorder="1" applyAlignment="1">
      <alignment vertical="top"/>
    </xf>
    <xf numFmtId="49" fontId="10" fillId="6" borderId="15" xfId="1" applyNumberFormat="1" applyFont="1" applyFill="1" applyBorder="1" applyAlignment="1">
      <alignment vertical="top"/>
    </xf>
    <xf numFmtId="49" fontId="15" fillId="6" borderId="37" xfId="0" applyNumberFormat="1" applyFont="1" applyFill="1" applyBorder="1" applyAlignment="1">
      <alignment vertical="top"/>
    </xf>
    <xf numFmtId="49" fontId="25" fillId="6" borderId="37" xfId="0" applyNumberFormat="1" applyFont="1" applyFill="1" applyBorder="1" applyAlignment="1">
      <alignment vertical="top"/>
    </xf>
    <xf numFmtId="0" fontId="0" fillId="0" borderId="0" xfId="0" applyNumberFormat="1" applyProtection="1">
      <alignment vertical="center"/>
    </xf>
    <xf numFmtId="49" fontId="15" fillId="2" borderId="32" xfId="0" applyNumberFormat="1" applyFont="1" applyFill="1" applyBorder="1" applyAlignment="1" applyProtection="1">
      <alignment vertical="top"/>
    </xf>
    <xf numFmtId="49" fontId="15" fillId="2" borderId="0" xfId="0" applyNumberFormat="1" applyFont="1" applyFill="1" applyBorder="1" applyAlignment="1" applyProtection="1">
      <alignment vertical="top"/>
    </xf>
    <xf numFmtId="49" fontId="15" fillId="2" borderId="33" xfId="0" applyNumberFormat="1" applyFont="1" applyFill="1" applyBorder="1" applyAlignment="1" applyProtection="1">
      <alignment vertical="top"/>
    </xf>
    <xf numFmtId="49" fontId="20" fillId="2" borderId="0" xfId="0" applyNumberFormat="1" applyFont="1" applyFill="1" applyBorder="1" applyAlignment="1" applyProtection="1">
      <alignment horizontal="left" vertical="top"/>
    </xf>
    <xf numFmtId="0" fontId="20" fillId="2" borderId="0" xfId="0" applyFont="1" applyFill="1" applyBorder="1" applyProtection="1">
      <alignment vertical="center"/>
    </xf>
    <xf numFmtId="49" fontId="18" fillId="2" borderId="0" xfId="0" applyNumberFormat="1" applyFont="1" applyFill="1" applyBorder="1" applyAlignment="1" applyProtection="1">
      <alignment vertical="top"/>
    </xf>
    <xf numFmtId="49" fontId="19" fillId="2" borderId="0" xfId="0" applyNumberFormat="1" applyFont="1" applyFill="1" applyBorder="1" applyAlignment="1" applyProtection="1">
      <alignment vertical="top"/>
    </xf>
    <xf numFmtId="176" fontId="15" fillId="2" borderId="0" xfId="0" applyNumberFormat="1" applyFont="1" applyFill="1" applyBorder="1" applyAlignment="1" applyProtection="1">
      <alignment vertical="top"/>
    </xf>
    <xf numFmtId="0" fontId="26" fillId="2" borderId="0" xfId="0" applyFont="1" applyFill="1" applyBorder="1" applyAlignment="1" applyProtection="1">
      <alignment vertical="top"/>
    </xf>
    <xf numFmtId="49" fontId="19" fillId="2" borderId="0" xfId="0" applyNumberFormat="1" applyFont="1" applyFill="1" applyBorder="1" applyAlignment="1" applyProtection="1">
      <alignment horizontal="left" vertical="top"/>
    </xf>
    <xf numFmtId="49" fontId="15" fillId="3" borderId="0" xfId="0" applyNumberFormat="1" applyFont="1" applyFill="1" applyBorder="1" applyAlignment="1" applyProtection="1">
      <alignment vertical="top"/>
    </xf>
    <xf numFmtId="0" fontId="18" fillId="2" borderId="0" xfId="0" applyFont="1" applyFill="1" applyBorder="1" applyProtection="1">
      <alignment vertical="center"/>
    </xf>
    <xf numFmtId="0" fontId="15" fillId="2" borderId="0" xfId="0" applyFont="1" applyFill="1" applyBorder="1" applyAlignment="1" applyProtection="1">
      <alignment vertical="top"/>
    </xf>
    <xf numFmtId="176" fontId="15" fillId="2" borderId="0" xfId="0" applyNumberFormat="1" applyFont="1" applyFill="1" applyBorder="1" applyAlignment="1" applyProtection="1">
      <alignment horizontal="right" vertical="top"/>
    </xf>
    <xf numFmtId="49" fontId="15" fillId="2" borderId="0" xfId="0" applyNumberFormat="1" applyFont="1" applyFill="1" applyBorder="1" applyAlignment="1" applyProtection="1">
      <alignment horizontal="right" vertical="top"/>
    </xf>
    <xf numFmtId="49" fontId="15" fillId="2" borderId="0" xfId="0" applyNumberFormat="1" applyFont="1" applyFill="1" applyBorder="1" applyAlignment="1" applyProtection="1">
      <alignment vertical="top" wrapText="1"/>
    </xf>
    <xf numFmtId="49" fontId="15" fillId="7" borderId="32" xfId="0" applyNumberFormat="1" applyFont="1" applyFill="1" applyBorder="1" applyAlignment="1" applyProtection="1">
      <alignment vertical="top"/>
    </xf>
    <xf numFmtId="49" fontId="15" fillId="7" borderId="0" xfId="0" applyNumberFormat="1" applyFont="1" applyFill="1" applyBorder="1" applyAlignment="1" applyProtection="1">
      <alignment vertical="top"/>
    </xf>
    <xf numFmtId="49" fontId="15" fillId="7" borderId="33" xfId="0" applyNumberFormat="1" applyFont="1" applyFill="1" applyBorder="1" applyAlignment="1" applyProtection="1">
      <alignment vertical="top"/>
    </xf>
    <xf numFmtId="0" fontId="15" fillId="4" borderId="0" xfId="0" applyFont="1" applyFill="1" applyBorder="1" applyProtection="1">
      <alignment vertical="center"/>
    </xf>
    <xf numFmtId="49" fontId="15" fillId="4" borderId="0" xfId="0" applyNumberFormat="1" applyFont="1" applyFill="1" applyBorder="1" applyAlignment="1" applyProtection="1">
      <alignment vertical="top"/>
    </xf>
    <xf numFmtId="49" fontId="19" fillId="4" borderId="0" xfId="0" applyNumberFormat="1" applyFont="1" applyFill="1" applyBorder="1" applyAlignment="1" applyProtection="1">
      <alignment vertical="top"/>
    </xf>
    <xf numFmtId="49" fontId="15" fillId="8" borderId="0" xfId="0" applyNumberFormat="1" applyFont="1" applyFill="1" applyBorder="1" applyAlignment="1" applyProtection="1">
      <alignment vertical="top"/>
    </xf>
    <xf numFmtId="49" fontId="15" fillId="3" borderId="0" xfId="0" applyNumberFormat="1" applyFont="1" applyFill="1" applyBorder="1" applyAlignment="1" applyProtection="1">
      <alignment horizontal="left" vertical="top" wrapText="1"/>
    </xf>
    <xf numFmtId="49" fontId="15" fillId="2" borderId="0" xfId="0" applyNumberFormat="1" applyFont="1" applyFill="1" applyBorder="1" applyAlignment="1" applyProtection="1">
      <alignment horizontal="left" vertical="top" wrapText="1"/>
    </xf>
    <xf numFmtId="0" fontId="15" fillId="2" borderId="0" xfId="0" applyFont="1" applyFill="1" applyBorder="1" applyProtection="1">
      <alignment vertical="center"/>
    </xf>
    <xf numFmtId="49" fontId="15" fillId="2" borderId="0" xfId="0" applyNumberFormat="1" applyFont="1" applyFill="1" applyBorder="1" applyAlignment="1" applyProtection="1">
      <alignment horizontal="left" vertical="top"/>
    </xf>
    <xf numFmtId="49" fontId="19" fillId="3" borderId="0" xfId="0" applyNumberFormat="1" applyFont="1" applyFill="1" applyBorder="1" applyAlignment="1" applyProtection="1">
      <alignment vertical="top"/>
    </xf>
    <xf numFmtId="0" fontId="15" fillId="2" borderId="0" xfId="0" applyFont="1" applyFill="1" applyBorder="1" applyAlignment="1" applyProtection="1">
      <alignment vertical="top" wrapText="1"/>
    </xf>
    <xf numFmtId="0" fontId="15" fillId="8" borderId="0" xfId="0" applyFont="1" applyFill="1" applyBorder="1" applyProtection="1">
      <alignment vertical="center"/>
    </xf>
    <xf numFmtId="49" fontId="15" fillId="8" borderId="0" xfId="0" applyNumberFormat="1" applyFont="1" applyFill="1" applyBorder="1" applyAlignment="1" applyProtection="1">
      <alignment horizontal="right" vertical="top"/>
    </xf>
    <xf numFmtId="49" fontId="15" fillId="8" borderId="0" xfId="0" applyNumberFormat="1" applyFont="1" applyFill="1" applyBorder="1" applyAlignment="1" applyProtection="1">
      <alignment horizontal="left" vertical="top"/>
    </xf>
    <xf numFmtId="0" fontId="15" fillId="3" borderId="0" xfId="0" applyFont="1" applyFill="1" applyBorder="1" applyProtection="1">
      <alignment vertical="center"/>
    </xf>
    <xf numFmtId="49" fontId="20" fillId="4" borderId="0" xfId="0" applyNumberFormat="1" applyFont="1" applyFill="1" applyBorder="1" applyAlignment="1" applyProtection="1">
      <alignment vertical="top"/>
    </xf>
    <xf numFmtId="49" fontId="20" fillId="2" borderId="0" xfId="0" applyNumberFormat="1" applyFont="1" applyFill="1" applyBorder="1" applyAlignment="1" applyProtection="1">
      <alignment vertical="top"/>
    </xf>
    <xf numFmtId="49" fontId="15" fillId="2" borderId="16" xfId="0" applyNumberFormat="1" applyFont="1" applyFill="1" applyBorder="1" applyAlignment="1" applyProtection="1">
      <alignment horizontal="left" vertical="top"/>
    </xf>
    <xf numFmtId="49" fontId="15" fillId="6" borderId="10" xfId="0" applyNumberFormat="1" applyFont="1" applyFill="1" applyBorder="1" applyAlignment="1">
      <alignment horizontal="left" vertical="top" wrapText="1"/>
    </xf>
    <xf numFmtId="0" fontId="15" fillId="6" borderId="0" xfId="0" applyFont="1" applyFill="1">
      <alignment vertical="center"/>
    </xf>
    <xf numFmtId="0" fontId="15" fillId="6" borderId="0" xfId="0" applyFont="1" applyFill="1" applyBorder="1">
      <alignment vertical="center"/>
    </xf>
    <xf numFmtId="49" fontId="15" fillId="9" borderId="0" xfId="0" applyNumberFormat="1" applyFont="1" applyFill="1" applyBorder="1" applyAlignment="1" applyProtection="1">
      <alignment vertical="top"/>
    </xf>
    <xf numFmtId="49" fontId="15" fillId="10" borderId="0" xfId="0" applyNumberFormat="1" applyFont="1" applyFill="1" applyBorder="1" applyAlignment="1" applyProtection="1">
      <alignment vertical="top"/>
    </xf>
    <xf numFmtId="0" fontId="27" fillId="0" borderId="0" xfId="0" applyNumberFormat="1" applyFont="1" applyFill="1" applyBorder="1" applyAlignment="1" applyProtection="1">
      <alignment horizontal="left" vertical="top"/>
    </xf>
    <xf numFmtId="0" fontId="27" fillId="0" borderId="0"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left" vertical="top" wrapText="1"/>
    </xf>
    <xf numFmtId="49" fontId="15" fillId="7" borderId="0" xfId="0" applyNumberFormat="1" applyFont="1" applyFill="1" applyAlignment="1">
      <alignment vertical="top"/>
    </xf>
    <xf numFmtId="49" fontId="19" fillId="7" borderId="0" xfId="0" applyNumberFormat="1" applyFont="1" applyFill="1" applyBorder="1" applyAlignment="1">
      <alignment vertical="top"/>
    </xf>
    <xf numFmtId="49" fontId="19" fillId="7" borderId="0" xfId="0" applyNumberFormat="1" applyFont="1" applyFill="1" applyAlignment="1">
      <alignment vertical="top"/>
    </xf>
    <xf numFmtId="49" fontId="15" fillId="7" borderId="14" xfId="0" applyNumberFormat="1" applyFont="1" applyFill="1" applyBorder="1" applyAlignment="1" applyProtection="1">
      <alignment vertical="top"/>
    </xf>
    <xf numFmtId="49" fontId="15" fillId="7" borderId="0" xfId="0" applyNumberFormat="1" applyFont="1" applyFill="1" applyAlignment="1">
      <alignment horizontal="right" vertical="top"/>
    </xf>
    <xf numFmtId="49" fontId="15" fillId="4" borderId="0" xfId="0" applyNumberFormat="1" applyFont="1" applyFill="1" applyAlignment="1">
      <alignment vertical="top"/>
    </xf>
    <xf numFmtId="0" fontId="6" fillId="0" borderId="0" xfId="0" applyNumberFormat="1" applyFont="1" applyFill="1" applyBorder="1" applyAlignment="1" applyProtection="1">
      <alignment horizontal="left" vertical="top"/>
    </xf>
    <xf numFmtId="0" fontId="15" fillId="0" borderId="0" xfId="0" applyNumberFormat="1" applyFont="1" applyFill="1" applyAlignment="1" applyProtection="1">
      <alignment horizontal="left" vertical="top"/>
    </xf>
    <xf numFmtId="0" fontId="20" fillId="0" borderId="0" xfId="0" applyNumberFormat="1" applyFont="1" applyFill="1" applyBorder="1" applyAlignment="1" applyProtection="1">
      <alignment horizontal="left" vertical="top"/>
    </xf>
    <xf numFmtId="0" fontId="15" fillId="0" borderId="0" xfId="0" applyNumberFormat="1" applyFont="1" applyFill="1" applyAlignment="1">
      <alignment vertical="top"/>
    </xf>
    <xf numFmtId="0" fontId="15" fillId="0" borderId="0" xfId="0" applyNumberFormat="1" applyFont="1" applyAlignment="1">
      <alignment vertical="top"/>
    </xf>
    <xf numFmtId="0" fontId="15" fillId="0" borderId="0" xfId="0" applyNumberFormat="1" applyFont="1" applyFill="1" applyBorder="1" applyAlignment="1">
      <alignment vertical="top"/>
    </xf>
    <xf numFmtId="0" fontId="15" fillId="0" borderId="0" xfId="0" applyNumberFormat="1" applyFont="1" applyFill="1" applyAlignment="1">
      <alignment horizontal="right" vertical="top"/>
    </xf>
    <xf numFmtId="0" fontId="15" fillId="0" borderId="0" xfId="0" applyNumberFormat="1" applyFont="1" applyBorder="1" applyAlignment="1">
      <alignment vertical="top"/>
    </xf>
    <xf numFmtId="49" fontId="29" fillId="13" borderId="0" xfId="0" applyNumberFormat="1" applyFont="1" applyFill="1" applyAlignment="1">
      <alignment horizontal="center" vertical="center"/>
    </xf>
    <xf numFmtId="49" fontId="30" fillId="13" borderId="0" xfId="0" applyNumberFormat="1" applyFont="1" applyFill="1" applyAlignment="1">
      <alignment horizontal="center" vertical="center"/>
    </xf>
    <xf numFmtId="49" fontId="29" fillId="0" borderId="0" xfId="0" applyNumberFormat="1" applyFont="1" applyAlignment="1">
      <alignment horizontal="center" vertical="center"/>
    </xf>
    <xf numFmtId="49" fontId="14" fillId="6" borderId="15" xfId="1" applyNumberFormat="1" applyFill="1" applyBorder="1" applyAlignment="1" applyProtection="1">
      <alignment horizontal="left" vertical="top"/>
      <protection locked="0"/>
    </xf>
    <xf numFmtId="49" fontId="28" fillId="6" borderId="15" xfId="1" applyNumberFormat="1" applyFont="1" applyFill="1" applyBorder="1" applyAlignment="1" applyProtection="1">
      <alignment horizontal="left" vertical="top"/>
      <protection locked="0"/>
    </xf>
    <xf numFmtId="49" fontId="9" fillId="5" borderId="0" xfId="0" applyNumberFormat="1" applyFont="1" applyFill="1" applyBorder="1" applyAlignment="1" applyProtection="1">
      <alignment horizontal="left" vertical="top"/>
      <protection locked="0"/>
    </xf>
    <xf numFmtId="49" fontId="15" fillId="2" borderId="0" xfId="0" applyNumberFormat="1" applyFont="1" applyFill="1" applyBorder="1" applyAlignment="1" applyProtection="1">
      <alignment horizontal="left" vertical="top" wrapText="1"/>
    </xf>
    <xf numFmtId="49" fontId="15" fillId="0" borderId="17" xfId="0" applyNumberFormat="1" applyFont="1" applyFill="1" applyBorder="1" applyAlignment="1" applyProtection="1">
      <alignment horizontal="left" vertical="top" wrapText="1"/>
      <protection locked="0"/>
    </xf>
    <xf numFmtId="49" fontId="15" fillId="0" borderId="18" xfId="0" applyNumberFormat="1" applyFont="1" applyFill="1" applyBorder="1" applyAlignment="1" applyProtection="1">
      <alignment horizontal="left" vertical="top" wrapText="1"/>
      <protection locked="0"/>
    </xf>
    <xf numFmtId="49" fontId="15" fillId="0" borderId="19" xfId="0" applyNumberFormat="1" applyFont="1" applyFill="1" applyBorder="1" applyAlignment="1" applyProtection="1">
      <alignment horizontal="left" vertical="top" wrapText="1"/>
      <protection locked="0"/>
    </xf>
    <xf numFmtId="49" fontId="15" fillId="0" borderId="13" xfId="0" applyNumberFormat="1" applyFont="1" applyFill="1" applyBorder="1" applyAlignment="1" applyProtection="1">
      <alignment horizontal="left" vertical="top" wrapText="1"/>
      <protection locked="0"/>
    </xf>
    <xf numFmtId="49" fontId="15" fillId="0" borderId="0" xfId="0" applyNumberFormat="1" applyFont="1" applyFill="1" applyBorder="1" applyAlignment="1" applyProtection="1">
      <alignment horizontal="left" vertical="top" wrapText="1"/>
      <protection locked="0"/>
    </xf>
    <xf numFmtId="49" fontId="15" fillId="0" borderId="14" xfId="0" applyNumberFormat="1" applyFont="1" applyFill="1" applyBorder="1" applyAlignment="1" applyProtection="1">
      <alignment horizontal="left" vertical="top" wrapText="1"/>
      <protection locked="0"/>
    </xf>
    <xf numFmtId="49" fontId="15" fillId="0" borderId="20" xfId="0" applyNumberFormat="1" applyFont="1" applyFill="1" applyBorder="1" applyAlignment="1" applyProtection="1">
      <alignment horizontal="left" vertical="top" wrapText="1"/>
      <protection locked="0"/>
    </xf>
    <xf numFmtId="49" fontId="15" fillId="0" borderId="16" xfId="0" applyNumberFormat="1" applyFont="1" applyFill="1" applyBorder="1" applyAlignment="1" applyProtection="1">
      <alignment horizontal="left" vertical="top" wrapText="1"/>
      <protection locked="0"/>
    </xf>
    <xf numFmtId="49" fontId="15" fillId="0" borderId="21" xfId="0" applyNumberFormat="1" applyFont="1" applyFill="1" applyBorder="1" applyAlignment="1" applyProtection="1">
      <alignment horizontal="left" vertical="top" wrapText="1"/>
      <protection locked="0"/>
    </xf>
    <xf numFmtId="49" fontId="15" fillId="11" borderId="22" xfId="0" applyNumberFormat="1" applyFont="1" applyFill="1" applyBorder="1" applyAlignment="1">
      <alignment horizontal="center" vertical="top"/>
    </xf>
    <xf numFmtId="49" fontId="15" fillId="0" borderId="22" xfId="0" applyNumberFormat="1" applyFont="1" applyFill="1" applyBorder="1" applyAlignment="1" applyProtection="1">
      <alignment horizontal="left" vertical="top"/>
      <protection locked="0"/>
    </xf>
    <xf numFmtId="49" fontId="15" fillId="2" borderId="23" xfId="0" applyNumberFormat="1" applyFont="1" applyFill="1" applyBorder="1" applyAlignment="1" applyProtection="1">
      <alignment horizontal="left" vertical="top"/>
    </xf>
    <xf numFmtId="49" fontId="15" fillId="2" borderId="24" xfId="0" applyNumberFormat="1" applyFont="1" applyFill="1" applyBorder="1" applyAlignment="1" applyProtection="1">
      <alignment horizontal="left" vertical="top"/>
    </xf>
    <xf numFmtId="176" fontId="15" fillId="0" borderId="23" xfId="0" applyNumberFormat="1" applyFont="1" applyFill="1" applyBorder="1" applyAlignment="1" applyProtection="1">
      <alignment horizontal="right" vertical="top"/>
      <protection locked="0"/>
    </xf>
    <xf numFmtId="49" fontId="15" fillId="11" borderId="25" xfId="0" applyNumberFormat="1" applyFont="1" applyFill="1" applyBorder="1" applyAlignment="1" applyProtection="1">
      <alignment horizontal="center" vertical="top"/>
    </xf>
    <xf numFmtId="49" fontId="15" fillId="11" borderId="23" xfId="0" applyNumberFormat="1" applyFont="1" applyFill="1" applyBorder="1" applyAlignment="1" applyProtection="1">
      <alignment horizontal="center" vertical="top"/>
    </xf>
    <xf numFmtId="49" fontId="15" fillId="11" borderId="24" xfId="0" applyNumberFormat="1" applyFont="1" applyFill="1" applyBorder="1" applyAlignment="1" applyProtection="1">
      <alignment horizontal="center" vertical="top"/>
    </xf>
    <xf numFmtId="49" fontId="26" fillId="11" borderId="22" xfId="0" applyNumberFormat="1" applyFont="1" applyFill="1" applyBorder="1" applyAlignment="1">
      <alignment horizontal="center" vertical="top"/>
    </xf>
    <xf numFmtId="49" fontId="15" fillId="0" borderId="25" xfId="0" applyNumberFormat="1" applyFont="1" applyFill="1" applyBorder="1" applyAlignment="1" applyProtection="1">
      <alignment vertical="top"/>
      <protection locked="0"/>
    </xf>
    <xf numFmtId="49" fontId="15" fillId="0" borderId="23" xfId="0" applyNumberFormat="1" applyFont="1" applyFill="1" applyBorder="1" applyAlignment="1" applyProtection="1">
      <alignment vertical="top"/>
      <protection locked="0"/>
    </xf>
    <xf numFmtId="49" fontId="15" fillId="0" borderId="24" xfId="0" applyNumberFormat="1" applyFont="1" applyFill="1" applyBorder="1" applyAlignment="1" applyProtection="1">
      <alignment vertical="top"/>
      <protection locked="0"/>
    </xf>
    <xf numFmtId="49" fontId="15" fillId="0" borderId="25" xfId="0" applyNumberFormat="1" applyFont="1" applyFill="1" applyBorder="1" applyAlignment="1" applyProtection="1">
      <alignment horizontal="left" vertical="top"/>
      <protection locked="0"/>
    </xf>
    <xf numFmtId="49" fontId="15" fillId="0" borderId="23" xfId="0" applyNumberFormat="1" applyFont="1" applyFill="1" applyBorder="1" applyAlignment="1" applyProtection="1">
      <alignment horizontal="left" vertical="top"/>
      <protection locked="0"/>
    </xf>
    <xf numFmtId="49" fontId="15" fillId="0" borderId="24" xfId="0" applyNumberFormat="1" applyFont="1" applyFill="1" applyBorder="1" applyAlignment="1" applyProtection="1">
      <alignment horizontal="left" vertical="top"/>
      <protection locked="0"/>
    </xf>
    <xf numFmtId="49" fontId="15" fillId="2" borderId="0" xfId="0" applyNumberFormat="1" applyFont="1" applyFill="1" applyBorder="1" applyAlignment="1">
      <alignment horizontal="right" vertical="top"/>
    </xf>
    <xf numFmtId="49" fontId="15" fillId="12" borderId="22" xfId="0" applyNumberFormat="1" applyFont="1" applyFill="1" applyBorder="1" applyAlignment="1">
      <alignment vertical="top"/>
    </xf>
    <xf numFmtId="49" fontId="15" fillId="6" borderId="26" xfId="0" applyNumberFormat="1" applyFont="1" applyFill="1" applyBorder="1" applyAlignment="1">
      <alignment horizontal="left" vertical="top" wrapText="1"/>
    </xf>
    <xf numFmtId="49" fontId="15" fillId="6" borderId="27" xfId="0" applyNumberFormat="1" applyFont="1" applyFill="1" applyBorder="1" applyAlignment="1">
      <alignment horizontal="left" vertical="top" wrapText="1"/>
    </xf>
    <xf numFmtId="49" fontId="15" fillId="6" borderId="28" xfId="0" applyNumberFormat="1" applyFont="1" applyFill="1" applyBorder="1" applyAlignment="1">
      <alignment horizontal="left" vertical="top" wrapText="1"/>
    </xf>
    <xf numFmtId="49" fontId="15" fillId="6" borderId="10" xfId="0" applyNumberFormat="1" applyFont="1" applyFill="1" applyBorder="1" applyAlignment="1">
      <alignment horizontal="left" vertical="top" wrapText="1"/>
    </xf>
    <xf numFmtId="49" fontId="15" fillId="6" borderId="0" xfId="0" applyNumberFormat="1" applyFont="1" applyFill="1" applyBorder="1" applyAlignment="1">
      <alignment horizontal="left" vertical="top" wrapText="1"/>
    </xf>
    <xf numFmtId="49" fontId="15" fillId="6" borderId="9" xfId="0" applyNumberFormat="1" applyFont="1" applyFill="1" applyBorder="1" applyAlignment="1">
      <alignment horizontal="left" vertical="top" wrapText="1"/>
    </xf>
    <xf numFmtId="49" fontId="15" fillId="0" borderId="18" xfId="0" applyNumberFormat="1" applyFont="1" applyFill="1" applyBorder="1" applyAlignment="1" applyProtection="1">
      <alignment horizontal="left" vertical="top"/>
      <protection locked="0"/>
    </xf>
    <xf numFmtId="49" fontId="15" fillId="0" borderId="19" xfId="0" applyNumberFormat="1" applyFont="1" applyFill="1" applyBorder="1" applyAlignment="1" applyProtection="1">
      <alignment horizontal="left" vertical="top"/>
      <protection locked="0"/>
    </xf>
    <xf numFmtId="49" fontId="15" fillId="0" borderId="13" xfId="0" applyNumberFormat="1" applyFont="1" applyFill="1" applyBorder="1" applyAlignment="1" applyProtection="1">
      <alignment horizontal="left" vertical="top"/>
      <protection locked="0"/>
    </xf>
    <xf numFmtId="49" fontId="15" fillId="0" borderId="0" xfId="0" applyNumberFormat="1" applyFont="1" applyFill="1" applyBorder="1" applyAlignment="1" applyProtection="1">
      <alignment horizontal="left" vertical="top"/>
      <protection locked="0"/>
    </xf>
    <xf numFmtId="49" fontId="15" fillId="0" borderId="14" xfId="0" applyNumberFormat="1" applyFont="1" applyFill="1" applyBorder="1" applyAlignment="1" applyProtection="1">
      <alignment horizontal="left" vertical="top"/>
      <protection locked="0"/>
    </xf>
    <xf numFmtId="49" fontId="15" fillId="0" borderId="20" xfId="0" applyNumberFormat="1" applyFont="1" applyFill="1" applyBorder="1" applyAlignment="1" applyProtection="1">
      <alignment horizontal="left" vertical="top"/>
      <protection locked="0"/>
    </xf>
    <xf numFmtId="49" fontId="15" fillId="0" borderId="16" xfId="0" applyNumberFormat="1" applyFont="1" applyFill="1" applyBorder="1" applyAlignment="1" applyProtection="1">
      <alignment horizontal="left" vertical="top"/>
      <protection locked="0"/>
    </xf>
    <xf numFmtId="49" fontId="15" fillId="0" borderId="21" xfId="0" applyNumberFormat="1" applyFont="1" applyFill="1" applyBorder="1" applyAlignment="1" applyProtection="1">
      <alignment horizontal="left" vertical="top"/>
      <protection locked="0"/>
    </xf>
    <xf numFmtId="49" fontId="15" fillId="2" borderId="0" xfId="0" applyNumberFormat="1" applyFont="1" applyFill="1" applyBorder="1" applyAlignment="1">
      <alignment horizontal="left" vertical="top" wrapText="1"/>
    </xf>
    <xf numFmtId="49" fontId="15" fillId="0" borderId="25" xfId="0" applyNumberFormat="1" applyFont="1" applyBorder="1" applyAlignment="1" applyProtection="1">
      <alignment horizontal="left" vertical="top"/>
      <protection locked="0"/>
    </xf>
    <xf numFmtId="49" fontId="15" fillId="0" borderId="23" xfId="0" applyNumberFormat="1" applyFont="1" applyBorder="1" applyAlignment="1" applyProtection="1">
      <alignment horizontal="left" vertical="top"/>
      <protection locked="0"/>
    </xf>
    <xf numFmtId="49" fontId="15" fillId="0" borderId="24" xfId="0" applyNumberFormat="1" applyFont="1" applyBorder="1" applyAlignment="1" applyProtection="1">
      <alignment horizontal="left" vertical="top"/>
      <protection locked="0"/>
    </xf>
    <xf numFmtId="49" fontId="15" fillId="7" borderId="0" xfId="0" applyNumberFormat="1" applyFont="1" applyFill="1" applyAlignment="1">
      <alignment horizontal="left" vertical="top" wrapText="1"/>
    </xf>
    <xf numFmtId="0" fontId="15" fillId="0" borderId="0" xfId="0" applyNumberFormat="1" applyFont="1" applyFill="1" applyBorder="1" applyAlignment="1" applyProtection="1">
      <alignment horizontal="left" vertical="top" wrapText="1"/>
    </xf>
    <xf numFmtId="0" fontId="27" fillId="0" borderId="0" xfId="0" applyNumberFormat="1" applyFont="1" applyFill="1" applyBorder="1" applyAlignment="1" applyProtection="1">
      <alignment horizontal="left" vertical="top" wrapText="1"/>
    </xf>
    <xf numFmtId="0" fontId="15" fillId="11" borderId="25" xfId="0" applyNumberFormat="1" applyFont="1" applyFill="1" applyBorder="1" applyAlignment="1" applyProtection="1">
      <alignment horizontal="center" vertical="top"/>
    </xf>
    <xf numFmtId="0" fontId="15" fillId="11" borderId="23" xfId="0" applyNumberFormat="1" applyFont="1" applyFill="1" applyBorder="1" applyAlignment="1" applyProtection="1">
      <alignment horizontal="center" vertical="top"/>
    </xf>
    <xf numFmtId="0" fontId="15" fillId="11" borderId="24" xfId="0" applyNumberFormat="1" applyFont="1" applyFill="1" applyBorder="1" applyAlignment="1" applyProtection="1">
      <alignment horizontal="center" vertical="top"/>
    </xf>
    <xf numFmtId="0" fontId="15" fillId="0" borderId="23" xfId="0" applyNumberFormat="1" applyFont="1" applyFill="1" applyBorder="1" applyAlignment="1" applyProtection="1">
      <alignment horizontal="left" vertical="top"/>
    </xf>
    <xf numFmtId="0" fontId="15" fillId="0" borderId="24" xfId="0" applyNumberFormat="1" applyFont="1" applyFill="1" applyBorder="1" applyAlignment="1" applyProtection="1">
      <alignment horizontal="left" vertical="top"/>
    </xf>
    <xf numFmtId="0" fontId="26" fillId="11" borderId="25" xfId="0" applyNumberFormat="1" applyFont="1" applyFill="1" applyBorder="1" applyAlignment="1" applyProtection="1">
      <alignment horizontal="center" vertical="center"/>
    </xf>
    <xf numFmtId="0" fontId="26" fillId="11" borderId="23" xfId="0" applyNumberFormat="1" applyFont="1" applyFill="1" applyBorder="1" applyAlignment="1" applyProtection="1">
      <alignment horizontal="center" vertical="center"/>
    </xf>
    <xf numFmtId="0" fontId="26" fillId="11" borderId="24" xfId="0" applyNumberFormat="1" applyFont="1" applyFill="1" applyBorder="1" applyAlignment="1" applyProtection="1">
      <alignment horizontal="center" vertical="center"/>
    </xf>
    <xf numFmtId="0" fontId="15" fillId="0" borderId="25" xfId="0" applyNumberFormat="1" applyFont="1" applyFill="1" applyBorder="1" applyAlignment="1" applyProtection="1">
      <alignment horizontal="left" vertical="top"/>
    </xf>
    <xf numFmtId="0" fontId="15" fillId="0" borderId="23" xfId="0" applyNumberFormat="1" applyFont="1" applyFill="1" applyBorder="1" applyAlignment="1" applyProtection="1">
      <alignment horizontal="right" vertical="top"/>
    </xf>
    <xf numFmtId="0" fontId="27" fillId="0" borderId="0" xfId="0" applyNumberFormat="1" applyFont="1" applyFill="1" applyBorder="1" applyAlignment="1" applyProtection="1">
      <alignment horizontal="left" vertical="top"/>
    </xf>
    <xf numFmtId="0" fontId="15" fillId="0" borderId="0" xfId="0" applyNumberFormat="1" applyFont="1" applyAlignment="1">
      <alignment horizontal="left" vertical="top"/>
    </xf>
    <xf numFmtId="0" fontId="15" fillId="11" borderId="22" xfId="0" applyNumberFormat="1" applyFont="1" applyFill="1" applyBorder="1" applyAlignment="1" applyProtection="1">
      <alignment horizontal="center" vertical="top"/>
    </xf>
    <xf numFmtId="0" fontId="15" fillId="0" borderId="0" xfId="0" applyNumberFormat="1" applyFont="1" applyFill="1" applyAlignment="1">
      <alignment horizontal="left" vertical="top" wrapText="1"/>
    </xf>
    <xf numFmtId="49" fontId="15" fillId="0" borderId="0" xfId="0" applyNumberFormat="1" applyFont="1" applyFill="1" applyBorder="1" applyAlignment="1">
      <alignment horizontal="left" vertical="top"/>
    </xf>
    <xf numFmtId="0" fontId="15" fillId="0" borderId="0" xfId="0" applyNumberFormat="1" applyFont="1" applyFill="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集計用（編集不可）'!$DG$2" lockText="1" noThreeD="1"/>
</file>

<file path=xl/ctrlProps/ctrlProp10.xml><?xml version="1.0" encoding="utf-8"?>
<formControlPr xmlns="http://schemas.microsoft.com/office/spreadsheetml/2009/9/main" objectType="CheckBox" fmlaLink="'集計用（編集不可）'!$DP$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firstButton="1" fmlaLink="'集計用（編集不可）'!$BU$2"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集計用（編集不可）'!$DQ$2"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CheckBox" fmlaLink="'集計用（編集不可）'!$BO$2" lockText="1" noThreeD="1"/>
</file>

<file path=xl/ctrlProps/ctrlProp112.xml><?xml version="1.0" encoding="utf-8"?>
<formControlPr xmlns="http://schemas.microsoft.com/office/spreadsheetml/2009/9/main" objectType="CheckBox" fmlaLink="'集計用（編集不可）'!$BP$2" lockText="1" noThreeD="1"/>
</file>

<file path=xl/ctrlProps/ctrlProp113.xml><?xml version="1.0" encoding="utf-8"?>
<formControlPr xmlns="http://schemas.microsoft.com/office/spreadsheetml/2009/9/main" objectType="CheckBox" fmlaLink="'集計用（編集不可）'!$BQ$2" lockText="1" noThreeD="1"/>
</file>

<file path=xl/ctrlProps/ctrlProp114.xml><?xml version="1.0" encoding="utf-8"?>
<formControlPr xmlns="http://schemas.microsoft.com/office/spreadsheetml/2009/9/main" objectType="CheckBox" fmlaLink="'集計用（編集不可）'!$BR$2" lockText="1" noThreeD="1"/>
</file>

<file path=xl/ctrlProps/ctrlProp115.xml><?xml version="1.0" encoding="utf-8"?>
<formControlPr xmlns="http://schemas.microsoft.com/office/spreadsheetml/2009/9/main" objectType="CheckBox" fmlaLink="'集計用（編集不可）'!$BS$2" lockText="1" noThreeD="1"/>
</file>

<file path=xl/ctrlProps/ctrlProp116.xml><?xml version="1.0" encoding="utf-8"?>
<formControlPr xmlns="http://schemas.microsoft.com/office/spreadsheetml/2009/9/main" objectType="Radio" firstButton="1" fmlaLink="'集計用（編集不可）'!$BN$2"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fmlaLink="'集計用（編集不可）'!$DR$2"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firstButton="1" fmlaLink="'集計用（編集不可）'!$BM$2"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CheckBox" fmlaLink="'集計用（編集不可）'!$BH$2" lockText="1" noThreeD="1"/>
</file>

<file path=xl/ctrlProps/ctrlProp13.xml><?xml version="1.0" encoding="utf-8"?>
<formControlPr xmlns="http://schemas.microsoft.com/office/spreadsheetml/2009/9/main" objectType="Radio" firstButton="1" fmlaLink="'集計用（編集不可）'!$DF$2" lockText="1" noThreeD="1"/>
</file>

<file path=xl/ctrlProps/ctrlProp130.xml><?xml version="1.0" encoding="utf-8"?>
<formControlPr xmlns="http://schemas.microsoft.com/office/spreadsheetml/2009/9/main" objectType="CheckBox" fmlaLink="'集計用（編集不可）'!$BI$2" lockText="1" noThreeD="1"/>
</file>

<file path=xl/ctrlProps/ctrlProp131.xml><?xml version="1.0" encoding="utf-8"?>
<formControlPr xmlns="http://schemas.microsoft.com/office/spreadsheetml/2009/9/main" objectType="CheckBox" fmlaLink="'集計用（編集不可）'!$BJ$2" lockText="1" noThreeD="1"/>
</file>

<file path=xl/ctrlProps/ctrlProp132.xml><?xml version="1.0" encoding="utf-8"?>
<formControlPr xmlns="http://schemas.microsoft.com/office/spreadsheetml/2009/9/main" objectType="CheckBox" fmlaLink="'集計用（編集不可）'!$BK$2" lockText="1" noThreeD="1"/>
</file>

<file path=xl/ctrlProps/ctrlProp133.xml><?xml version="1.0" encoding="utf-8"?>
<formControlPr xmlns="http://schemas.microsoft.com/office/spreadsheetml/2009/9/main" objectType="Radio" firstButton="1" fmlaLink="'集計用（編集不可）'!$BG$2"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firstButton="1" fmlaLink="'集計用（編集不可）'!$BF$2"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CheckBox" fmlaLink="'集計用（編集不可）'!$AY$2" lockText="1" noThreeD="1"/>
</file>

<file path=xl/ctrlProps/ctrlProp144.xml><?xml version="1.0" encoding="utf-8"?>
<formControlPr xmlns="http://schemas.microsoft.com/office/spreadsheetml/2009/9/main" objectType="CheckBox" fmlaLink="'集計用（編集不可）'!$AZ$2" lockText="1" noThreeD="1"/>
</file>

<file path=xl/ctrlProps/ctrlProp145.xml><?xml version="1.0" encoding="utf-8"?>
<formControlPr xmlns="http://schemas.microsoft.com/office/spreadsheetml/2009/9/main" objectType="CheckBox" fmlaLink="'集計用（編集不可）'!$BA$2" lockText="1" noThreeD="1"/>
</file>

<file path=xl/ctrlProps/ctrlProp146.xml><?xml version="1.0" encoding="utf-8"?>
<formControlPr xmlns="http://schemas.microsoft.com/office/spreadsheetml/2009/9/main" objectType="CheckBox" fmlaLink="'集計用（編集不可）'!$BB$2" lockText="1" noThreeD="1"/>
</file>

<file path=xl/ctrlProps/ctrlProp147.xml><?xml version="1.0" encoding="utf-8"?>
<formControlPr xmlns="http://schemas.microsoft.com/office/spreadsheetml/2009/9/main" objectType="CheckBox" fmlaLink="'集計用（編集不可）'!$BC$2" lockText="1" noThreeD="1"/>
</file>

<file path=xl/ctrlProps/ctrlProp148.xml><?xml version="1.0" encoding="utf-8"?>
<formControlPr xmlns="http://schemas.microsoft.com/office/spreadsheetml/2009/9/main" objectType="Radio" firstButton="1" fmlaLink="'集計用（編集不可）'!$AX$2"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集計用（編集不可）'!$DE$2"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CheckBox" fmlaLink="'集計用（編集不可）'!$AR$2" lockText="1" noThreeD="1"/>
</file>

<file path=xl/ctrlProps/ctrlProp155.xml><?xml version="1.0" encoding="utf-8"?>
<formControlPr xmlns="http://schemas.microsoft.com/office/spreadsheetml/2009/9/main" objectType="CheckBox" fmlaLink="'集計用（編集不可）'!$AS$2" lockText="1" noThreeD="1"/>
</file>

<file path=xl/ctrlProps/ctrlProp156.xml><?xml version="1.0" encoding="utf-8"?>
<formControlPr xmlns="http://schemas.microsoft.com/office/spreadsheetml/2009/9/main" objectType="CheckBox" fmlaLink="'集計用（編集不可）'!$AT$2" lockText="1" noThreeD="1"/>
</file>

<file path=xl/ctrlProps/ctrlProp157.xml><?xml version="1.0" encoding="utf-8"?>
<formControlPr xmlns="http://schemas.microsoft.com/office/spreadsheetml/2009/9/main" objectType="CheckBox" fmlaLink="'集計用（編集不可）'!$AU$2" lockText="1" noThreeD="1"/>
</file>

<file path=xl/ctrlProps/ctrlProp158.xml><?xml version="1.0" encoding="utf-8"?>
<formControlPr xmlns="http://schemas.microsoft.com/office/spreadsheetml/2009/9/main" objectType="CheckBox" fmlaLink="'集計用（編集不可）'!$AV$2" lockText="1" noThreeD="1"/>
</file>

<file path=xl/ctrlProps/ctrlProp159.xml><?xml version="1.0" encoding="utf-8"?>
<formControlPr xmlns="http://schemas.microsoft.com/office/spreadsheetml/2009/9/main" objectType="Radio" firstButton="1" fmlaLink="'集計用（編集不可）'!$AP$2"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集計用（編集不可）'!$AN$2"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firstButton="1" fmlaLink="'集計用（編集不可）'!$AM$2"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CheckBox" fmlaLink="'集計用（編集不可）'!$AG$2" lockText="1" noThreeD="1"/>
</file>

<file path=xl/ctrlProps/ctrlProp173.xml><?xml version="1.0" encoding="utf-8"?>
<formControlPr xmlns="http://schemas.microsoft.com/office/spreadsheetml/2009/9/main" objectType="CheckBox" fmlaLink="'集計用（編集不可）'!$AH$2" lockText="1" noThreeD="1"/>
</file>

<file path=xl/ctrlProps/ctrlProp174.xml><?xml version="1.0" encoding="utf-8"?>
<formControlPr xmlns="http://schemas.microsoft.com/office/spreadsheetml/2009/9/main" objectType="CheckBox" fmlaLink="'集計用（編集不可）'!$AI$2" lockText="1" noThreeD="1"/>
</file>

<file path=xl/ctrlProps/ctrlProp175.xml><?xml version="1.0" encoding="utf-8"?>
<formControlPr xmlns="http://schemas.microsoft.com/office/spreadsheetml/2009/9/main" objectType="CheckBox" fmlaLink="'集計用（編集不可）'!$AJ$2" lockText="1" noThreeD="1"/>
</file>

<file path=xl/ctrlProps/ctrlProp176.xml><?xml version="1.0" encoding="utf-8"?>
<formControlPr xmlns="http://schemas.microsoft.com/office/spreadsheetml/2009/9/main" objectType="CheckBox" fmlaLink="'集計用（編集不可）'!$AK$2" lockText="1" noThreeD="1"/>
</file>

<file path=xl/ctrlProps/ctrlProp177.xml><?xml version="1.0" encoding="utf-8"?>
<formControlPr xmlns="http://schemas.microsoft.com/office/spreadsheetml/2009/9/main" objectType="Radio" firstButton="1" fmlaLink="'集計用（編集不可）'!$AF$2"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firstButton="1" fmlaLink="'集計用（編集不可）'!$AD$2"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CheckBox" fmlaLink="'集計用（編集不可）'!$X$2" lockText="1" noThreeD="1"/>
</file>

<file path=xl/ctrlProps/ctrlProp189.xml><?xml version="1.0" encoding="utf-8"?>
<formControlPr xmlns="http://schemas.microsoft.com/office/spreadsheetml/2009/9/main" objectType="CheckBox" fmlaLink="'集計用（編集不可）'!$Y$2"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CheckBox" fmlaLink="'集計用（編集不可）'!$Z$2" lockText="1" noThreeD="1"/>
</file>

<file path=xl/ctrlProps/ctrlProp191.xml><?xml version="1.0" encoding="utf-8"?>
<formControlPr xmlns="http://schemas.microsoft.com/office/spreadsheetml/2009/9/main" objectType="CheckBox" fmlaLink="'集計用（編集不可）'!$AA$2" lockText="1" noThreeD="1"/>
</file>

<file path=xl/ctrlProps/ctrlProp192.xml><?xml version="1.0" encoding="utf-8"?>
<formControlPr xmlns="http://schemas.microsoft.com/office/spreadsheetml/2009/9/main" objectType="CheckBox" fmlaLink="'集計用（編集不可）'!$AB$2" lockText="1" noThreeD="1"/>
</file>

<file path=xl/ctrlProps/ctrlProp193.xml><?xml version="1.0" encoding="utf-8"?>
<formControlPr xmlns="http://schemas.microsoft.com/office/spreadsheetml/2009/9/main" objectType="Radio" firstButton="1" fmlaLink="'集計用（編集不可）'!$V$2"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firstButton="1" fmlaLink="'集計用（編集不可）'!$U$2"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集計用（編集不可）'!$DH$2" lockText="1" noThreeD="1"/>
</file>

<file path=xl/ctrlProps/ctrlProp20.xml><?xml version="1.0" encoding="utf-8"?>
<formControlPr xmlns="http://schemas.microsoft.com/office/spreadsheetml/2009/9/main" objectType="Radio" firstButton="1" fmlaLink="'集計用（編集不可）'!$DC$2"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集計用（編集不可）'!$T$2"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firstButton="1" fmlaLink="'集計用（編集不可）'!$R$2"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集計用（編集不可）'!$P$2"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集計用（編集不可）'!$O$2"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firstButton="1" fmlaLink="'集計用（編集不可）'!$L$2"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firstButton="1" fmlaLink="'集計用（編集不可）'!$K$2"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Radio" firstButton="1" fmlaLink="'集計用（編集不可）'!$J$2"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firstButton="1" fmlaLink="'集計用（編集不可）'!$I$2"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CheckBox" fmlaLink="'集計用（編集不可）'!$DG$2" lockText="1" noThreeD="1"/>
</file>

<file path=xl/ctrlProps/ctrlProp244.xml><?xml version="1.0" encoding="utf-8"?>
<formControlPr xmlns="http://schemas.microsoft.com/office/spreadsheetml/2009/9/main" objectType="CheckBox" fmlaLink="'集計用（編集不可）'!$DH$2" lockText="1" noThreeD="1"/>
</file>

<file path=xl/ctrlProps/ctrlProp245.xml><?xml version="1.0" encoding="utf-8"?>
<formControlPr xmlns="http://schemas.microsoft.com/office/spreadsheetml/2009/9/main" objectType="CheckBox" fmlaLink="'集計用（編集不可）'!$DI$2" lockText="1" noThreeD="1"/>
</file>

<file path=xl/ctrlProps/ctrlProp246.xml><?xml version="1.0" encoding="utf-8"?>
<formControlPr xmlns="http://schemas.microsoft.com/office/spreadsheetml/2009/9/main" objectType="CheckBox" fmlaLink="'集計用（編集不可）'!$DK$2" lockText="1" noThreeD="1"/>
</file>

<file path=xl/ctrlProps/ctrlProp247.xml><?xml version="1.0" encoding="utf-8"?>
<formControlPr xmlns="http://schemas.microsoft.com/office/spreadsheetml/2009/9/main" objectType="CheckBox" fmlaLink="'集計用（編集不可）'!$DL$2" lockText="1" noThreeD="1"/>
</file>

<file path=xl/ctrlProps/ctrlProp248.xml><?xml version="1.0" encoding="utf-8"?>
<formControlPr xmlns="http://schemas.microsoft.com/office/spreadsheetml/2009/9/main" objectType="CheckBox" fmlaLink="'集計用（編集不可）'!$DM$2" lockText="1" noThreeD="1"/>
</file>

<file path=xl/ctrlProps/ctrlProp249.xml><?xml version="1.0" encoding="utf-8"?>
<formControlPr xmlns="http://schemas.microsoft.com/office/spreadsheetml/2009/9/main" objectType="CheckBox" fmlaLink="'集計用（編集不可）'!$DN$2"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CheckBox" fmlaLink="'集計用（編集不可）'!$DJ$2" lockText="1" noThreeD="1"/>
</file>

<file path=xl/ctrlProps/ctrlProp251.xml><?xml version="1.0" encoding="utf-8"?>
<formControlPr xmlns="http://schemas.microsoft.com/office/spreadsheetml/2009/9/main" objectType="CheckBox" fmlaLink="'集計用（編集不可）'!$DO$2" lockText="1" noThreeD="1"/>
</file>

<file path=xl/ctrlProps/ctrlProp252.xml><?xml version="1.0" encoding="utf-8"?>
<formControlPr xmlns="http://schemas.microsoft.com/office/spreadsheetml/2009/9/main" objectType="CheckBox" fmlaLink="'集計用（編集不可）'!$DP$2" lockText="1" noThreeD="1"/>
</file>

<file path=xl/ctrlProps/ctrlProp253.xml><?xml version="1.0" encoding="utf-8"?>
<formControlPr xmlns="http://schemas.microsoft.com/office/spreadsheetml/2009/9/main" objectType="CheckBox" fmlaLink="'集計用（編集不可）'!$DQ$2" lockText="1" noThreeD="1"/>
</file>

<file path=xl/ctrlProps/ctrlProp254.xml><?xml version="1.0" encoding="utf-8"?>
<formControlPr xmlns="http://schemas.microsoft.com/office/spreadsheetml/2009/9/main" objectType="CheckBox" fmlaLink="'集計用（編集不可）'!$DR$2" lockText="1" noThreeD="1"/>
</file>

<file path=xl/ctrlProps/ctrlProp255.xml><?xml version="1.0" encoding="utf-8"?>
<formControlPr xmlns="http://schemas.microsoft.com/office/spreadsheetml/2009/9/main" objectType="CheckBox" fmlaLink="'集計用（編集不可）'!$CM$2" lockText="1" noThreeD="1"/>
</file>

<file path=xl/ctrlProps/ctrlProp256.xml><?xml version="1.0" encoding="utf-8"?>
<formControlPr xmlns="http://schemas.microsoft.com/office/spreadsheetml/2009/9/main" objectType="CheckBox" fmlaLink="'集計用（編集不可）'!$CN$2" lockText="1" noThreeD="1"/>
</file>

<file path=xl/ctrlProps/ctrlProp257.xml><?xml version="1.0" encoding="utf-8"?>
<formControlPr xmlns="http://schemas.microsoft.com/office/spreadsheetml/2009/9/main" objectType="CheckBox" fmlaLink="'集計用（編集不可）'!$CO$2" lockText="1" noThreeD="1"/>
</file>

<file path=xl/ctrlProps/ctrlProp258.xml><?xml version="1.0" encoding="utf-8"?>
<formControlPr xmlns="http://schemas.microsoft.com/office/spreadsheetml/2009/9/main" objectType="CheckBox" fmlaLink="'集計用（編集不可）'!$CP$2" lockText="1" noThreeD="1"/>
</file>

<file path=xl/ctrlProps/ctrlProp259.xml><?xml version="1.0" encoding="utf-8"?>
<formControlPr xmlns="http://schemas.microsoft.com/office/spreadsheetml/2009/9/main" objectType="CheckBox" fmlaLink="'集計用（編集不可）'!$CQ$2" lockText="1" noThreeD="1"/>
</file>

<file path=xl/ctrlProps/ctrlProp26.xml><?xml version="1.0" encoding="utf-8"?>
<formControlPr xmlns="http://schemas.microsoft.com/office/spreadsheetml/2009/9/main" objectType="Radio" firstButton="1" fmlaLink="'集計用（編集不可）'!$DA$2" lockText="1" noThreeD="1"/>
</file>

<file path=xl/ctrlProps/ctrlProp260.xml><?xml version="1.0" encoding="utf-8"?>
<formControlPr xmlns="http://schemas.microsoft.com/office/spreadsheetml/2009/9/main" objectType="CheckBox" fmlaLink="'集計用（編集不可）'!$CE$2" lockText="1" noThreeD="1"/>
</file>

<file path=xl/ctrlProps/ctrlProp261.xml><?xml version="1.0" encoding="utf-8"?>
<formControlPr xmlns="http://schemas.microsoft.com/office/spreadsheetml/2009/9/main" objectType="CheckBox" fmlaLink="'集計用（編集不可）'!$CF$2" lockText="1" noThreeD="1"/>
</file>

<file path=xl/ctrlProps/ctrlProp262.xml><?xml version="1.0" encoding="utf-8"?>
<formControlPr xmlns="http://schemas.microsoft.com/office/spreadsheetml/2009/9/main" objectType="CheckBox" fmlaLink="'集計用（編集不可）'!$CG$2" lockText="1" noThreeD="1"/>
</file>

<file path=xl/ctrlProps/ctrlProp263.xml><?xml version="1.0" encoding="utf-8"?>
<formControlPr xmlns="http://schemas.microsoft.com/office/spreadsheetml/2009/9/main" objectType="CheckBox" fmlaLink="'集計用（編集不可）'!$CH$2" lockText="1" noThreeD="1"/>
</file>

<file path=xl/ctrlProps/ctrlProp264.xml><?xml version="1.0" encoding="utf-8"?>
<formControlPr xmlns="http://schemas.microsoft.com/office/spreadsheetml/2009/9/main" objectType="CheckBox" fmlaLink="'集計用（編集不可）'!$CI$2" lockText="1" noThreeD="1"/>
</file>

<file path=xl/ctrlProps/ctrlProp265.xml><?xml version="1.0" encoding="utf-8"?>
<formControlPr xmlns="http://schemas.microsoft.com/office/spreadsheetml/2009/9/main" objectType="CheckBox" fmlaLink="'集計用（編集不可）'!$BW$2" lockText="1" noThreeD="1"/>
</file>

<file path=xl/ctrlProps/ctrlProp266.xml><?xml version="1.0" encoding="utf-8"?>
<formControlPr xmlns="http://schemas.microsoft.com/office/spreadsheetml/2009/9/main" objectType="CheckBox" fmlaLink="'集計用（編集不可）'!$BX$2" lockText="1" noThreeD="1"/>
</file>

<file path=xl/ctrlProps/ctrlProp267.xml><?xml version="1.0" encoding="utf-8"?>
<formControlPr xmlns="http://schemas.microsoft.com/office/spreadsheetml/2009/9/main" objectType="CheckBox" fmlaLink="'集計用（編集不可）'!$BY$2" lockText="1" noThreeD="1"/>
</file>

<file path=xl/ctrlProps/ctrlProp268.xml><?xml version="1.0" encoding="utf-8"?>
<formControlPr xmlns="http://schemas.microsoft.com/office/spreadsheetml/2009/9/main" objectType="CheckBox" fmlaLink="'集計用（編集不可）'!$BZ$2" lockText="1" noThreeD="1"/>
</file>

<file path=xl/ctrlProps/ctrlProp269.xml><?xml version="1.0" encoding="utf-8"?>
<formControlPr xmlns="http://schemas.microsoft.com/office/spreadsheetml/2009/9/main" objectType="CheckBox" fmlaLink="'集計用（編集不可）'!$CA$2"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CheckBox" fmlaLink="'集計用（編集不可）'!$BO$2" lockText="1" noThreeD="1"/>
</file>

<file path=xl/ctrlProps/ctrlProp271.xml><?xml version="1.0" encoding="utf-8"?>
<formControlPr xmlns="http://schemas.microsoft.com/office/spreadsheetml/2009/9/main" objectType="CheckBox" fmlaLink="'集計用（編集不可）'!$BP$2" lockText="1" noThreeD="1"/>
</file>

<file path=xl/ctrlProps/ctrlProp272.xml><?xml version="1.0" encoding="utf-8"?>
<formControlPr xmlns="http://schemas.microsoft.com/office/spreadsheetml/2009/9/main" objectType="CheckBox" fmlaLink="'集計用（編集不可）'!$BQ$2" lockText="1" noThreeD="1"/>
</file>

<file path=xl/ctrlProps/ctrlProp273.xml><?xml version="1.0" encoding="utf-8"?>
<formControlPr xmlns="http://schemas.microsoft.com/office/spreadsheetml/2009/9/main" objectType="CheckBox" fmlaLink="'集計用（編集不可）'!$BR$2" lockText="1" noThreeD="1"/>
</file>

<file path=xl/ctrlProps/ctrlProp274.xml><?xml version="1.0" encoding="utf-8"?>
<formControlPr xmlns="http://schemas.microsoft.com/office/spreadsheetml/2009/9/main" objectType="CheckBox" fmlaLink="'集計用（編集不可）'!$BS$2" lockText="1" noThreeD="1"/>
</file>

<file path=xl/ctrlProps/ctrlProp275.xml><?xml version="1.0" encoding="utf-8"?>
<formControlPr xmlns="http://schemas.microsoft.com/office/spreadsheetml/2009/9/main" objectType="CheckBox" fmlaLink="'集計用（編集不可）'!$AR$2" lockText="1" noThreeD="1"/>
</file>

<file path=xl/ctrlProps/ctrlProp276.xml><?xml version="1.0" encoding="utf-8"?>
<formControlPr xmlns="http://schemas.microsoft.com/office/spreadsheetml/2009/9/main" objectType="CheckBox" fmlaLink="'集計用（編集不可）'!$AS$2" lockText="1" noThreeD="1"/>
</file>

<file path=xl/ctrlProps/ctrlProp277.xml><?xml version="1.0" encoding="utf-8"?>
<formControlPr xmlns="http://schemas.microsoft.com/office/spreadsheetml/2009/9/main" objectType="CheckBox" fmlaLink="'集計用（編集不可）'!$AT$2" lockText="1" noThreeD="1"/>
</file>

<file path=xl/ctrlProps/ctrlProp278.xml><?xml version="1.0" encoding="utf-8"?>
<formControlPr xmlns="http://schemas.microsoft.com/office/spreadsheetml/2009/9/main" objectType="CheckBox" fmlaLink="'集計用（編集不可）'!$AU$2" lockText="1" noThreeD="1"/>
</file>

<file path=xl/ctrlProps/ctrlProp279.xml><?xml version="1.0" encoding="utf-8"?>
<formControlPr xmlns="http://schemas.microsoft.com/office/spreadsheetml/2009/9/main" objectType="CheckBox" fmlaLink="'集計用（編集不可）'!$AV$2" lockText="1"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CheckBox" fmlaLink="'集計用（編集不可）'!$AG$2" lockText="1" noThreeD="1"/>
</file>

<file path=xl/ctrlProps/ctrlProp281.xml><?xml version="1.0" encoding="utf-8"?>
<formControlPr xmlns="http://schemas.microsoft.com/office/spreadsheetml/2009/9/main" objectType="CheckBox" fmlaLink="'集計用（編集不可）'!$AH$2" lockText="1" noThreeD="1"/>
</file>

<file path=xl/ctrlProps/ctrlProp282.xml><?xml version="1.0" encoding="utf-8"?>
<formControlPr xmlns="http://schemas.microsoft.com/office/spreadsheetml/2009/9/main" objectType="CheckBox" fmlaLink="'集計用（編集不可）'!$AI$2" lockText="1" noThreeD="1"/>
</file>

<file path=xl/ctrlProps/ctrlProp283.xml><?xml version="1.0" encoding="utf-8"?>
<formControlPr xmlns="http://schemas.microsoft.com/office/spreadsheetml/2009/9/main" objectType="CheckBox" fmlaLink="'集計用（編集不可）'!$AJ$2" lockText="1" noThreeD="1"/>
</file>

<file path=xl/ctrlProps/ctrlProp284.xml><?xml version="1.0" encoding="utf-8"?>
<formControlPr xmlns="http://schemas.microsoft.com/office/spreadsheetml/2009/9/main" objectType="CheckBox" fmlaLink="'集計用（編集不可）'!$AK$2" lockText="1" noThreeD="1"/>
</file>

<file path=xl/ctrlProps/ctrlProp285.xml><?xml version="1.0" encoding="utf-8"?>
<formControlPr xmlns="http://schemas.microsoft.com/office/spreadsheetml/2009/9/main" objectType="CheckBox" fmlaLink="'集計用（編集不可）'!$X$2" lockText="1" noThreeD="1"/>
</file>

<file path=xl/ctrlProps/ctrlProp286.xml><?xml version="1.0" encoding="utf-8"?>
<formControlPr xmlns="http://schemas.microsoft.com/office/spreadsheetml/2009/9/main" objectType="CheckBox" fmlaLink="'集計用（編集不可）'!$Y$2" lockText="1" noThreeD="1"/>
</file>

<file path=xl/ctrlProps/ctrlProp287.xml><?xml version="1.0" encoding="utf-8"?>
<formControlPr xmlns="http://schemas.microsoft.com/office/spreadsheetml/2009/9/main" objectType="CheckBox" fmlaLink="'集計用（編集不可）'!$Z$2" lockText="1" noThreeD="1"/>
</file>

<file path=xl/ctrlProps/ctrlProp288.xml><?xml version="1.0" encoding="utf-8"?>
<formControlPr xmlns="http://schemas.microsoft.com/office/spreadsheetml/2009/9/main" objectType="CheckBox" fmlaLink="'集計用（編集不可）'!$AA$2" lockText="1" noThreeD="1"/>
</file>

<file path=xl/ctrlProps/ctrlProp289.xml><?xml version="1.0" encoding="utf-8"?>
<formControlPr xmlns="http://schemas.microsoft.com/office/spreadsheetml/2009/9/main" objectType="CheckBox" fmlaLink="'集計用（編集不可）'!$AB$2" lockText="1"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CheckBox" fmlaLink="'集計用（編集不可）'!$BH$2" lockText="1" noThreeD="1"/>
</file>

<file path=xl/ctrlProps/ctrlProp291.xml><?xml version="1.0" encoding="utf-8"?>
<formControlPr xmlns="http://schemas.microsoft.com/office/spreadsheetml/2009/9/main" objectType="CheckBox" fmlaLink="'集計用（編集不可）'!$BI$2" lockText="1" noThreeD="1"/>
</file>

<file path=xl/ctrlProps/ctrlProp292.xml><?xml version="1.0" encoding="utf-8"?>
<formControlPr xmlns="http://schemas.microsoft.com/office/spreadsheetml/2009/9/main" objectType="CheckBox" fmlaLink="'集計用（編集不可）'!$BJ$2" lockText="1" noThreeD="1"/>
</file>

<file path=xl/ctrlProps/ctrlProp293.xml><?xml version="1.0" encoding="utf-8"?>
<formControlPr xmlns="http://schemas.microsoft.com/office/spreadsheetml/2009/9/main" objectType="CheckBox" fmlaLink="'集計用（編集不可）'!$BK$2" lockText="1" noThreeD="1"/>
</file>

<file path=xl/ctrlProps/ctrlProp294.xml><?xml version="1.0" encoding="utf-8"?>
<formControlPr xmlns="http://schemas.microsoft.com/office/spreadsheetml/2009/9/main" objectType="CheckBox" fmlaLink="'集計用（編集不可）'!$AY$2" lockText="1" noThreeD="1"/>
</file>

<file path=xl/ctrlProps/ctrlProp295.xml><?xml version="1.0" encoding="utf-8"?>
<formControlPr xmlns="http://schemas.microsoft.com/office/spreadsheetml/2009/9/main" objectType="CheckBox" fmlaLink="'集計用（編集不可）'!$AZ$2" lockText="1" noThreeD="1"/>
</file>

<file path=xl/ctrlProps/ctrlProp296.xml><?xml version="1.0" encoding="utf-8"?>
<formControlPr xmlns="http://schemas.microsoft.com/office/spreadsheetml/2009/9/main" objectType="CheckBox" fmlaLink="'集計用（編集不可）'!$BA$2" lockText="1" noThreeD="1"/>
</file>

<file path=xl/ctrlProps/ctrlProp297.xml><?xml version="1.0" encoding="utf-8"?>
<formControlPr xmlns="http://schemas.microsoft.com/office/spreadsheetml/2009/9/main" objectType="CheckBox" fmlaLink="'集計用（編集不可）'!$BB$2" lockText="1" noThreeD="1"/>
</file>

<file path=xl/ctrlProps/ctrlProp298.xml><?xml version="1.0" encoding="utf-8"?>
<formControlPr xmlns="http://schemas.microsoft.com/office/spreadsheetml/2009/9/main" objectType="CheckBox" fmlaLink="'集計用（編集不可）'!$BC$2" lockText="1" noThreeD="1"/>
</file>

<file path=xl/ctrlProps/ctrlProp3.xml><?xml version="1.0" encoding="utf-8"?>
<formControlPr xmlns="http://schemas.microsoft.com/office/spreadsheetml/2009/9/main" objectType="CheckBox" fmlaLink="'集計用（編集不可）'!$DI$2"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fmlaLink="'集計用（編集不可）'!$CY$2"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firstButton="1" fmlaLink="'集計用（編集不可）'!$CW$2"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集計用（編集不可）'!$DJ$2"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fmlaLink="'集計用（編集不可）'!$CU$2"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集計用（編集不可）'!$DK$2" lockText="1" noThreeD="1"/>
</file>

<file path=xl/ctrlProps/ctrlProp50.xml><?xml version="1.0" encoding="utf-8"?>
<formControlPr xmlns="http://schemas.microsoft.com/office/spreadsheetml/2009/9/main" objectType="Radio" firstButton="1" fmlaLink="'集計用（編集不可）'!$CS$2"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CheckBox" fmlaLink="'集計用（編集不可）'!$CM$2" lockText="1" noThreeD="1"/>
</file>

<file path=xl/ctrlProps/ctrlProp58.xml><?xml version="1.0" encoding="utf-8"?>
<formControlPr xmlns="http://schemas.microsoft.com/office/spreadsheetml/2009/9/main" objectType="CheckBox" fmlaLink="'集計用（編集不可）'!$CN$2" lockText="1" noThreeD="1"/>
</file>

<file path=xl/ctrlProps/ctrlProp59.xml><?xml version="1.0" encoding="utf-8"?>
<formControlPr xmlns="http://schemas.microsoft.com/office/spreadsheetml/2009/9/main" objectType="CheckBox" fmlaLink="'集計用（編集不可）'!$CO$2" lockText="1" noThreeD="1"/>
</file>

<file path=xl/ctrlProps/ctrlProp6.xml><?xml version="1.0" encoding="utf-8"?>
<formControlPr xmlns="http://schemas.microsoft.com/office/spreadsheetml/2009/9/main" objectType="CheckBox" fmlaLink="'集計用（編集不可）'!$DL$2" lockText="1" noThreeD="1"/>
</file>

<file path=xl/ctrlProps/ctrlProp60.xml><?xml version="1.0" encoding="utf-8"?>
<formControlPr xmlns="http://schemas.microsoft.com/office/spreadsheetml/2009/9/main" objectType="CheckBox" fmlaLink="'集計用（編集不可）'!$CP$2" lockText="1" noThreeD="1"/>
</file>

<file path=xl/ctrlProps/ctrlProp61.xml><?xml version="1.0" encoding="utf-8"?>
<formControlPr xmlns="http://schemas.microsoft.com/office/spreadsheetml/2009/9/main" objectType="CheckBox" fmlaLink="'集計用（編集不可）'!$CQ$2" lockText="1" noThreeD="1"/>
</file>

<file path=xl/ctrlProps/ctrlProp62.xml><?xml version="1.0" encoding="utf-8"?>
<formControlPr xmlns="http://schemas.microsoft.com/office/spreadsheetml/2009/9/main" objectType="Radio" firstButton="1" fmlaLink="'集計用（編集不可）'!$CL$2"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firstButton="1" fmlaLink="'集計用（編集不可）'!$CK$2"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集計用（編集不可）'!$DM$2"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CheckBox" fmlaLink="'集計用（編集不可）'!$CE$2" lockText="1" noThreeD="1"/>
</file>

<file path=xl/ctrlProps/ctrlProp76.xml><?xml version="1.0" encoding="utf-8"?>
<formControlPr xmlns="http://schemas.microsoft.com/office/spreadsheetml/2009/9/main" objectType="CheckBox" fmlaLink="'集計用（編集不可）'!$CF$2" lockText="1" noThreeD="1"/>
</file>

<file path=xl/ctrlProps/ctrlProp77.xml><?xml version="1.0" encoding="utf-8"?>
<formControlPr xmlns="http://schemas.microsoft.com/office/spreadsheetml/2009/9/main" objectType="CheckBox" fmlaLink="'集計用（編集不可）'!$CG$2" lockText="1" noThreeD="1"/>
</file>

<file path=xl/ctrlProps/ctrlProp78.xml><?xml version="1.0" encoding="utf-8"?>
<formControlPr xmlns="http://schemas.microsoft.com/office/spreadsheetml/2009/9/main" objectType="CheckBox" fmlaLink="'集計用（編集不可）'!$CH$2" lockText="1" noThreeD="1"/>
</file>

<file path=xl/ctrlProps/ctrlProp79.xml><?xml version="1.0" encoding="utf-8"?>
<formControlPr xmlns="http://schemas.microsoft.com/office/spreadsheetml/2009/9/main" objectType="CheckBox" fmlaLink="'集計用（編集不可）'!$CI$2" lockText="1" noThreeD="1"/>
</file>

<file path=xl/ctrlProps/ctrlProp8.xml><?xml version="1.0" encoding="utf-8"?>
<formControlPr xmlns="http://schemas.microsoft.com/office/spreadsheetml/2009/9/main" objectType="CheckBox" fmlaLink="'集計用（編集不可）'!$DN$2" lockText="1" noThreeD="1"/>
</file>

<file path=xl/ctrlProps/ctrlProp80.xml><?xml version="1.0" encoding="utf-8"?>
<formControlPr xmlns="http://schemas.microsoft.com/office/spreadsheetml/2009/9/main" objectType="Radio" firstButton="1" fmlaLink="'集計用（編集不可）'!$CD$2"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firstButton="1" fmlaLink="'集計用（編集不可）'!$CC$2"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集計用（編集不可）'!$DO$2"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CheckBox" fmlaLink="'集計用（編集不可）'!$BW$2" lockText="1" noThreeD="1"/>
</file>

<file path=xl/ctrlProps/ctrlProp94.xml><?xml version="1.0" encoding="utf-8"?>
<formControlPr xmlns="http://schemas.microsoft.com/office/spreadsheetml/2009/9/main" objectType="CheckBox" fmlaLink="'集計用（編集不可）'!$BX$2" lockText="1" noThreeD="1"/>
</file>

<file path=xl/ctrlProps/ctrlProp95.xml><?xml version="1.0" encoding="utf-8"?>
<formControlPr xmlns="http://schemas.microsoft.com/office/spreadsheetml/2009/9/main" objectType="CheckBox" fmlaLink="'集計用（編集不可）'!$BY$2" lockText="1" noThreeD="1"/>
</file>

<file path=xl/ctrlProps/ctrlProp96.xml><?xml version="1.0" encoding="utf-8"?>
<formControlPr xmlns="http://schemas.microsoft.com/office/spreadsheetml/2009/9/main" objectType="CheckBox" fmlaLink="'集計用（編集不可）'!$BZ$2" lockText="1" noThreeD="1"/>
</file>

<file path=xl/ctrlProps/ctrlProp97.xml><?xml version="1.0" encoding="utf-8"?>
<formControlPr xmlns="http://schemas.microsoft.com/office/spreadsheetml/2009/9/main" objectType="CheckBox" fmlaLink="'集計用（編集不可）'!$CA$2" lockText="1" noThreeD="1"/>
</file>

<file path=xl/ctrlProps/ctrlProp98.xml><?xml version="1.0" encoding="utf-8"?>
<formControlPr xmlns="http://schemas.microsoft.com/office/spreadsheetml/2009/9/main" objectType="Radio" firstButton="1" fmlaLink="'集計用（編集不可）'!$BV$2"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57150</xdr:colOff>
          <xdr:row>41</xdr:row>
          <xdr:rowOff>171450</xdr:rowOff>
        </xdr:from>
        <xdr:to>
          <xdr:col>4</xdr:col>
          <xdr:colOff>38100</xdr:colOff>
          <xdr:row>47</xdr:row>
          <xdr:rowOff>0</xdr:rowOff>
        </xdr:to>
        <xdr:grpSp>
          <xdr:nvGrpSpPr>
            <xdr:cNvPr id="18142" name="1-1-A">
              <a:extLst>
                <a:ext uri="{FF2B5EF4-FFF2-40B4-BE49-F238E27FC236}">
                  <a16:creationId xmlns:a16="http://schemas.microsoft.com/office/drawing/2014/main" id="{00000000-0008-0000-0000-0000DE460000}"/>
                </a:ext>
              </a:extLst>
            </xdr:cNvPr>
            <xdr:cNvGrpSpPr>
              <a:grpSpLocks/>
            </xdr:cNvGrpSpPr>
          </xdr:nvGrpSpPr>
          <xdr:grpSpPr bwMode="auto">
            <a:xfrm>
              <a:off x="466725" y="8372475"/>
              <a:ext cx="266700" cy="1028700"/>
              <a:chOff x="340858" y="12621254"/>
              <a:chExt cx="273504" cy="1051895"/>
            </a:xfrm>
          </xdr:grpSpPr>
          <xdr:sp macro="" textlink="">
            <xdr:nvSpPr>
              <xdr:cNvPr id="7433" name="Option Button 3337" hidden="1">
                <a:extLst>
                  <a:ext uri="{63B3BB69-23CF-44E3-9099-C40C66FF867C}">
                    <a14:compatExt spid="_x0000_s7433"/>
                  </a:ext>
                  <a:ext uri="{FF2B5EF4-FFF2-40B4-BE49-F238E27FC236}">
                    <a16:creationId xmlns:a16="http://schemas.microsoft.com/office/drawing/2014/main" id="{00000000-0008-0000-0000-0000091D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34" name="Option Button 3338" hidden="1">
                <a:extLst>
                  <a:ext uri="{63B3BB69-23CF-44E3-9099-C40C66FF867C}">
                    <a14:compatExt spid="_x0000_s7434"/>
                  </a:ext>
                  <a:ext uri="{FF2B5EF4-FFF2-40B4-BE49-F238E27FC236}">
                    <a16:creationId xmlns:a16="http://schemas.microsoft.com/office/drawing/2014/main" id="{00000000-0008-0000-0000-00000A1D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35" name="Group Box 3339" hidden="1">
                <a:extLst>
                  <a:ext uri="{63B3BB69-23CF-44E3-9099-C40C66FF867C}">
                    <a14:compatExt spid="_x0000_s7435"/>
                  </a:ext>
                  <a:ext uri="{FF2B5EF4-FFF2-40B4-BE49-F238E27FC236}">
                    <a16:creationId xmlns:a16="http://schemas.microsoft.com/office/drawing/2014/main" id="{00000000-0008-0000-0000-00000B1D0000}"/>
                  </a:ext>
                </a:extLst>
              </xdr:cNvPr>
              <xdr:cNvSpPr/>
            </xdr:nvSpPr>
            <xdr:spPr bwMode="auto">
              <a:xfrm>
                <a:off x="340858" y="12621254"/>
                <a:ext cx="273504" cy="1051895"/>
              </a:xfrm>
              <a:prstGeom prst="rect">
                <a:avLst/>
              </a:prstGeom>
              <a:noFill/>
              <a:ln w="9525">
                <a:miter lim="800000"/>
                <a:headEnd/>
                <a:tailEnd/>
              </a:ln>
              <a:extLst>
                <a:ext uri="{909E8E84-426E-40DD-AFC4-6F175D3DCCD1}">
                  <a14:hiddenFill>
                    <a:noFill/>
                  </a14:hiddenFill>
                </a:ext>
              </a:extLst>
            </xdr:spPr>
          </xdr:sp>
          <xdr:sp macro="" textlink="">
            <xdr:nvSpPr>
              <xdr:cNvPr id="7436" name="Option Button 3340" hidden="1">
                <a:extLst>
                  <a:ext uri="{63B3BB69-23CF-44E3-9099-C40C66FF867C}">
                    <a14:compatExt spid="_x0000_s7436"/>
                  </a:ext>
                  <a:ext uri="{FF2B5EF4-FFF2-40B4-BE49-F238E27FC236}">
                    <a16:creationId xmlns:a16="http://schemas.microsoft.com/office/drawing/2014/main" id="{00000000-0008-0000-0000-00000C1D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37" name="Option Button 3341" hidden="1">
                <a:extLst>
                  <a:ext uri="{63B3BB69-23CF-44E3-9099-C40C66FF867C}">
                    <a14:compatExt spid="_x0000_s7437"/>
                  </a:ext>
                  <a:ext uri="{FF2B5EF4-FFF2-40B4-BE49-F238E27FC236}">
                    <a16:creationId xmlns:a16="http://schemas.microsoft.com/office/drawing/2014/main" id="{00000000-0008-0000-0000-00000D1D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38" name="Option Button 3342" hidden="1">
                <a:extLst>
                  <a:ext uri="{63B3BB69-23CF-44E3-9099-C40C66FF867C}">
                    <a14:compatExt spid="_x0000_s7438"/>
                  </a:ext>
                  <a:ext uri="{FF2B5EF4-FFF2-40B4-BE49-F238E27FC236}">
                    <a16:creationId xmlns:a16="http://schemas.microsoft.com/office/drawing/2014/main" id="{00000000-0008-0000-0000-00000E1D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48</xdr:row>
          <xdr:rowOff>171450</xdr:rowOff>
        </xdr:from>
        <xdr:to>
          <xdr:col>4</xdr:col>
          <xdr:colOff>38100</xdr:colOff>
          <xdr:row>54</xdr:row>
          <xdr:rowOff>0</xdr:rowOff>
        </xdr:to>
        <xdr:grpSp>
          <xdr:nvGrpSpPr>
            <xdr:cNvPr id="18143" name="1-1-B">
              <a:extLst>
                <a:ext uri="{FF2B5EF4-FFF2-40B4-BE49-F238E27FC236}">
                  <a16:creationId xmlns:a16="http://schemas.microsoft.com/office/drawing/2014/main" id="{00000000-0008-0000-0000-0000DF460000}"/>
                </a:ext>
              </a:extLst>
            </xdr:cNvPr>
            <xdr:cNvGrpSpPr>
              <a:grpSpLocks/>
            </xdr:cNvGrpSpPr>
          </xdr:nvGrpSpPr>
          <xdr:grpSpPr bwMode="auto">
            <a:xfrm>
              <a:off x="466725" y="9772650"/>
              <a:ext cx="266700" cy="1028700"/>
              <a:chOff x="340858" y="12621249"/>
              <a:chExt cx="273504" cy="1051895"/>
            </a:xfrm>
          </xdr:grpSpPr>
          <xdr:sp macro="" textlink="">
            <xdr:nvSpPr>
              <xdr:cNvPr id="7439" name="Option Button 3343" hidden="1">
                <a:extLst>
                  <a:ext uri="{63B3BB69-23CF-44E3-9099-C40C66FF867C}">
                    <a14:compatExt spid="_x0000_s7439"/>
                  </a:ext>
                  <a:ext uri="{FF2B5EF4-FFF2-40B4-BE49-F238E27FC236}">
                    <a16:creationId xmlns:a16="http://schemas.microsoft.com/office/drawing/2014/main" id="{00000000-0008-0000-0000-00000F1D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40" name="Option Button 3344" hidden="1">
                <a:extLst>
                  <a:ext uri="{63B3BB69-23CF-44E3-9099-C40C66FF867C}">
                    <a14:compatExt spid="_x0000_s7440"/>
                  </a:ext>
                  <a:ext uri="{FF2B5EF4-FFF2-40B4-BE49-F238E27FC236}">
                    <a16:creationId xmlns:a16="http://schemas.microsoft.com/office/drawing/2014/main" id="{00000000-0008-0000-0000-0000101D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41" name="Group Box 3345" hidden="1">
                <a:extLst>
                  <a:ext uri="{63B3BB69-23CF-44E3-9099-C40C66FF867C}">
                    <a14:compatExt spid="_x0000_s7441"/>
                  </a:ext>
                  <a:ext uri="{FF2B5EF4-FFF2-40B4-BE49-F238E27FC236}">
                    <a16:creationId xmlns:a16="http://schemas.microsoft.com/office/drawing/2014/main" id="{00000000-0008-0000-0000-0000111D0000}"/>
                  </a:ext>
                </a:extLst>
              </xdr:cNvPr>
              <xdr:cNvSpPr/>
            </xdr:nvSpPr>
            <xdr:spPr bwMode="auto">
              <a:xfrm>
                <a:off x="340858" y="12621249"/>
                <a:ext cx="273504"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442" name="Option Button 3346" hidden="1">
                <a:extLst>
                  <a:ext uri="{63B3BB69-23CF-44E3-9099-C40C66FF867C}">
                    <a14:compatExt spid="_x0000_s7442"/>
                  </a:ext>
                  <a:ext uri="{FF2B5EF4-FFF2-40B4-BE49-F238E27FC236}">
                    <a16:creationId xmlns:a16="http://schemas.microsoft.com/office/drawing/2014/main" id="{00000000-0008-0000-0000-0000121D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43" name="Option Button 3347" hidden="1">
                <a:extLst>
                  <a:ext uri="{63B3BB69-23CF-44E3-9099-C40C66FF867C}">
                    <a14:compatExt spid="_x0000_s7443"/>
                  </a:ext>
                  <a:ext uri="{FF2B5EF4-FFF2-40B4-BE49-F238E27FC236}">
                    <a16:creationId xmlns:a16="http://schemas.microsoft.com/office/drawing/2014/main" id="{00000000-0008-0000-0000-0000131D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44" name="Option Button 3348" hidden="1">
                <a:extLst>
                  <a:ext uri="{63B3BB69-23CF-44E3-9099-C40C66FF867C}">
                    <a14:compatExt spid="_x0000_s7444"/>
                  </a:ext>
                  <a:ext uri="{FF2B5EF4-FFF2-40B4-BE49-F238E27FC236}">
                    <a16:creationId xmlns:a16="http://schemas.microsoft.com/office/drawing/2014/main" id="{00000000-0008-0000-0000-0000141D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57</xdr:row>
          <xdr:rowOff>161925</xdr:rowOff>
        </xdr:from>
        <xdr:to>
          <xdr:col>4</xdr:col>
          <xdr:colOff>104775</xdr:colOff>
          <xdr:row>60</xdr:row>
          <xdr:rowOff>28575</xdr:rowOff>
        </xdr:to>
        <xdr:grpSp>
          <xdr:nvGrpSpPr>
            <xdr:cNvPr id="18144" name="1-1-C-1">
              <a:extLst>
                <a:ext uri="{FF2B5EF4-FFF2-40B4-BE49-F238E27FC236}">
                  <a16:creationId xmlns:a16="http://schemas.microsoft.com/office/drawing/2014/main" id="{00000000-0008-0000-0000-0000E0460000}"/>
                </a:ext>
              </a:extLst>
            </xdr:cNvPr>
            <xdr:cNvGrpSpPr>
              <a:grpSpLocks/>
            </xdr:cNvGrpSpPr>
          </xdr:nvGrpSpPr>
          <xdr:grpSpPr bwMode="auto">
            <a:xfrm>
              <a:off x="447675" y="11563350"/>
              <a:ext cx="352425" cy="466725"/>
              <a:chOff x="318407" y="8531679"/>
              <a:chExt cx="326571" cy="473528"/>
            </a:xfrm>
          </xdr:grpSpPr>
          <xdr:sp macro="" textlink="">
            <xdr:nvSpPr>
              <xdr:cNvPr id="7445" name="Option Button 3349" hidden="1">
                <a:extLst>
                  <a:ext uri="{63B3BB69-23CF-44E3-9099-C40C66FF867C}">
                    <a14:compatExt spid="_x0000_s7445"/>
                  </a:ext>
                  <a:ext uri="{FF2B5EF4-FFF2-40B4-BE49-F238E27FC236}">
                    <a16:creationId xmlns:a16="http://schemas.microsoft.com/office/drawing/2014/main" id="{00000000-0008-0000-0000-0000151D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46" name="Option Button 3350" hidden="1">
                <a:extLst>
                  <a:ext uri="{63B3BB69-23CF-44E3-9099-C40C66FF867C}">
                    <a14:compatExt spid="_x0000_s7446"/>
                  </a:ext>
                  <a:ext uri="{FF2B5EF4-FFF2-40B4-BE49-F238E27FC236}">
                    <a16:creationId xmlns:a16="http://schemas.microsoft.com/office/drawing/2014/main" id="{00000000-0008-0000-0000-0000161D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47" name="Group Box 3351" hidden="1">
                <a:extLst>
                  <a:ext uri="{63B3BB69-23CF-44E3-9099-C40C66FF867C}">
                    <a14:compatExt spid="_x0000_s7447"/>
                  </a:ext>
                  <a:ext uri="{FF2B5EF4-FFF2-40B4-BE49-F238E27FC236}">
                    <a16:creationId xmlns:a16="http://schemas.microsoft.com/office/drawing/2014/main" id="{00000000-0008-0000-0000-0000171D0000}"/>
                  </a:ext>
                </a:extLst>
              </xdr:cNvPr>
              <xdr:cNvSpPr/>
            </xdr:nvSpPr>
            <xdr:spPr bwMode="auto">
              <a:xfrm>
                <a:off x="318407" y="8531679"/>
                <a:ext cx="326571" cy="47352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61</xdr:row>
          <xdr:rowOff>161925</xdr:rowOff>
        </xdr:from>
        <xdr:to>
          <xdr:col>4</xdr:col>
          <xdr:colOff>57150</xdr:colOff>
          <xdr:row>66</xdr:row>
          <xdr:rowOff>9525</xdr:rowOff>
        </xdr:to>
        <xdr:grpSp>
          <xdr:nvGrpSpPr>
            <xdr:cNvPr id="18145" name="1-1-C-2">
              <a:extLst>
                <a:ext uri="{FF2B5EF4-FFF2-40B4-BE49-F238E27FC236}">
                  <a16:creationId xmlns:a16="http://schemas.microsoft.com/office/drawing/2014/main" id="{00000000-0008-0000-0000-0000E1460000}"/>
                </a:ext>
              </a:extLst>
            </xdr:cNvPr>
            <xdr:cNvGrpSpPr>
              <a:grpSpLocks/>
            </xdr:cNvGrpSpPr>
          </xdr:nvGrpSpPr>
          <xdr:grpSpPr bwMode="auto">
            <a:xfrm>
              <a:off x="476250" y="12363450"/>
              <a:ext cx="276225" cy="847725"/>
              <a:chOff x="340858" y="12621244"/>
              <a:chExt cx="273505" cy="870486"/>
            </a:xfrm>
          </xdr:grpSpPr>
          <xdr:sp macro="" textlink="">
            <xdr:nvSpPr>
              <xdr:cNvPr id="15711" name="Option Button 8543" hidden="1">
                <a:extLst>
                  <a:ext uri="{63B3BB69-23CF-44E3-9099-C40C66FF867C}">
                    <a14:compatExt spid="_x0000_s15711"/>
                  </a:ext>
                  <a:ext uri="{FF2B5EF4-FFF2-40B4-BE49-F238E27FC236}">
                    <a16:creationId xmlns:a16="http://schemas.microsoft.com/office/drawing/2014/main" id="{00000000-0008-0000-0000-00005F3D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712" name="Option Button 8544" hidden="1">
                <a:extLst>
                  <a:ext uri="{63B3BB69-23CF-44E3-9099-C40C66FF867C}">
                    <a14:compatExt spid="_x0000_s15712"/>
                  </a:ext>
                  <a:ext uri="{FF2B5EF4-FFF2-40B4-BE49-F238E27FC236}">
                    <a16:creationId xmlns:a16="http://schemas.microsoft.com/office/drawing/2014/main" id="{00000000-0008-0000-0000-0000603D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713" name="Group Box 8545" hidden="1">
                <a:extLst>
                  <a:ext uri="{63B3BB69-23CF-44E3-9099-C40C66FF867C}">
                    <a14:compatExt spid="_x0000_s15713"/>
                  </a:ext>
                  <a:ext uri="{FF2B5EF4-FFF2-40B4-BE49-F238E27FC236}">
                    <a16:creationId xmlns:a16="http://schemas.microsoft.com/office/drawing/2014/main" id="{00000000-0008-0000-0000-0000613D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5714" name="Option Button 8546" hidden="1">
                <a:extLst>
                  <a:ext uri="{63B3BB69-23CF-44E3-9099-C40C66FF867C}">
                    <a14:compatExt spid="_x0000_s15714"/>
                  </a:ext>
                  <a:ext uri="{FF2B5EF4-FFF2-40B4-BE49-F238E27FC236}">
                    <a16:creationId xmlns:a16="http://schemas.microsoft.com/office/drawing/2014/main" id="{00000000-0008-0000-0000-0000623D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715" name="Option Button 8547" hidden="1">
                <a:extLst>
                  <a:ext uri="{63B3BB69-23CF-44E3-9099-C40C66FF867C}">
                    <a14:compatExt spid="_x0000_s15715"/>
                  </a:ext>
                  <a:ext uri="{FF2B5EF4-FFF2-40B4-BE49-F238E27FC236}">
                    <a16:creationId xmlns:a16="http://schemas.microsoft.com/office/drawing/2014/main" id="{00000000-0008-0000-0000-0000633D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76</xdr:row>
          <xdr:rowOff>190500</xdr:rowOff>
        </xdr:from>
        <xdr:to>
          <xdr:col>4</xdr:col>
          <xdr:colOff>57150</xdr:colOff>
          <xdr:row>82</xdr:row>
          <xdr:rowOff>9525</xdr:rowOff>
        </xdr:to>
        <xdr:grpSp>
          <xdr:nvGrpSpPr>
            <xdr:cNvPr id="18146" name="1-1-D">
              <a:extLst>
                <a:ext uri="{FF2B5EF4-FFF2-40B4-BE49-F238E27FC236}">
                  <a16:creationId xmlns:a16="http://schemas.microsoft.com/office/drawing/2014/main" id="{00000000-0008-0000-0000-0000E2460000}"/>
                </a:ext>
              </a:extLst>
            </xdr:cNvPr>
            <xdr:cNvGrpSpPr>
              <a:grpSpLocks/>
            </xdr:cNvGrpSpPr>
          </xdr:nvGrpSpPr>
          <xdr:grpSpPr bwMode="auto">
            <a:xfrm>
              <a:off x="476250" y="15392400"/>
              <a:ext cx="276225" cy="1019175"/>
              <a:chOff x="340857" y="12621247"/>
              <a:chExt cx="273505" cy="1051895"/>
            </a:xfrm>
          </xdr:grpSpPr>
          <xdr:sp macro="" textlink="">
            <xdr:nvSpPr>
              <xdr:cNvPr id="7568" name="Option Button 3472" hidden="1">
                <a:extLst>
                  <a:ext uri="{63B3BB69-23CF-44E3-9099-C40C66FF867C}">
                    <a14:compatExt spid="_x0000_s7568"/>
                  </a:ext>
                  <a:ext uri="{FF2B5EF4-FFF2-40B4-BE49-F238E27FC236}">
                    <a16:creationId xmlns:a16="http://schemas.microsoft.com/office/drawing/2014/main" id="{00000000-0008-0000-0000-0000901D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9" name="Option Button 3473" hidden="1">
                <a:extLst>
                  <a:ext uri="{63B3BB69-23CF-44E3-9099-C40C66FF867C}">
                    <a14:compatExt spid="_x0000_s7569"/>
                  </a:ext>
                  <a:ext uri="{FF2B5EF4-FFF2-40B4-BE49-F238E27FC236}">
                    <a16:creationId xmlns:a16="http://schemas.microsoft.com/office/drawing/2014/main" id="{00000000-0008-0000-0000-0000911D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0" name="Group Box 3474" hidden="1">
                <a:extLst>
                  <a:ext uri="{63B3BB69-23CF-44E3-9099-C40C66FF867C}">
                    <a14:compatExt spid="_x0000_s7570"/>
                  </a:ext>
                  <a:ext uri="{FF2B5EF4-FFF2-40B4-BE49-F238E27FC236}">
                    <a16:creationId xmlns:a16="http://schemas.microsoft.com/office/drawing/2014/main" id="{00000000-0008-0000-0000-0000921D0000}"/>
                  </a:ext>
                </a:extLst>
              </xdr:cNvPr>
              <xdr:cNvSpPr/>
            </xdr:nvSpPr>
            <xdr:spPr bwMode="auto">
              <a:xfrm>
                <a:off x="340857" y="12621247"/>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571" name="Option Button 3475" hidden="1">
                <a:extLst>
                  <a:ext uri="{63B3BB69-23CF-44E3-9099-C40C66FF867C}">
                    <a14:compatExt spid="_x0000_s7571"/>
                  </a:ext>
                  <a:ext uri="{FF2B5EF4-FFF2-40B4-BE49-F238E27FC236}">
                    <a16:creationId xmlns:a16="http://schemas.microsoft.com/office/drawing/2014/main" id="{00000000-0008-0000-0000-0000931D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2" name="Option Button 3476" hidden="1">
                <a:extLst>
                  <a:ext uri="{63B3BB69-23CF-44E3-9099-C40C66FF867C}">
                    <a14:compatExt spid="_x0000_s7572"/>
                  </a:ext>
                  <a:ext uri="{FF2B5EF4-FFF2-40B4-BE49-F238E27FC236}">
                    <a16:creationId xmlns:a16="http://schemas.microsoft.com/office/drawing/2014/main" id="{00000000-0008-0000-0000-0000941D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3" name="Option Button 3477" hidden="1">
                <a:extLst>
                  <a:ext uri="{63B3BB69-23CF-44E3-9099-C40C66FF867C}">
                    <a14:compatExt spid="_x0000_s7573"/>
                  </a:ext>
                  <a:ext uri="{FF2B5EF4-FFF2-40B4-BE49-F238E27FC236}">
                    <a16:creationId xmlns:a16="http://schemas.microsoft.com/office/drawing/2014/main" id="{00000000-0008-0000-0000-0000951D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85</xdr:row>
          <xdr:rowOff>190500</xdr:rowOff>
        </xdr:from>
        <xdr:to>
          <xdr:col>4</xdr:col>
          <xdr:colOff>57150</xdr:colOff>
          <xdr:row>91</xdr:row>
          <xdr:rowOff>9525</xdr:rowOff>
        </xdr:to>
        <xdr:grpSp>
          <xdr:nvGrpSpPr>
            <xdr:cNvPr id="18147" name="1-1-E-1">
              <a:extLst>
                <a:ext uri="{FF2B5EF4-FFF2-40B4-BE49-F238E27FC236}">
                  <a16:creationId xmlns:a16="http://schemas.microsoft.com/office/drawing/2014/main" id="{00000000-0008-0000-0000-0000E3460000}"/>
                </a:ext>
              </a:extLst>
            </xdr:cNvPr>
            <xdr:cNvGrpSpPr>
              <a:grpSpLocks/>
            </xdr:cNvGrpSpPr>
          </xdr:nvGrpSpPr>
          <xdr:grpSpPr bwMode="auto">
            <a:xfrm>
              <a:off x="476250" y="17192625"/>
              <a:ext cx="276225" cy="1019175"/>
              <a:chOff x="340857" y="12621247"/>
              <a:chExt cx="273505" cy="1051895"/>
            </a:xfrm>
          </xdr:grpSpPr>
          <xdr:sp macro="" textlink="">
            <xdr:nvSpPr>
              <xdr:cNvPr id="7574" name="Option Button 3478" hidden="1">
                <a:extLst>
                  <a:ext uri="{63B3BB69-23CF-44E3-9099-C40C66FF867C}">
                    <a14:compatExt spid="_x0000_s7574"/>
                  </a:ext>
                  <a:ext uri="{FF2B5EF4-FFF2-40B4-BE49-F238E27FC236}">
                    <a16:creationId xmlns:a16="http://schemas.microsoft.com/office/drawing/2014/main" id="{00000000-0008-0000-0000-0000961D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5" name="Option Button 3479" hidden="1">
                <a:extLst>
                  <a:ext uri="{63B3BB69-23CF-44E3-9099-C40C66FF867C}">
                    <a14:compatExt spid="_x0000_s7575"/>
                  </a:ext>
                  <a:ext uri="{FF2B5EF4-FFF2-40B4-BE49-F238E27FC236}">
                    <a16:creationId xmlns:a16="http://schemas.microsoft.com/office/drawing/2014/main" id="{00000000-0008-0000-0000-0000971D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6" name="Group Box 3480" hidden="1">
                <a:extLst>
                  <a:ext uri="{63B3BB69-23CF-44E3-9099-C40C66FF867C}">
                    <a14:compatExt spid="_x0000_s7576"/>
                  </a:ext>
                  <a:ext uri="{FF2B5EF4-FFF2-40B4-BE49-F238E27FC236}">
                    <a16:creationId xmlns:a16="http://schemas.microsoft.com/office/drawing/2014/main" id="{00000000-0008-0000-0000-0000981D0000}"/>
                  </a:ext>
                </a:extLst>
              </xdr:cNvPr>
              <xdr:cNvSpPr/>
            </xdr:nvSpPr>
            <xdr:spPr bwMode="auto">
              <a:xfrm>
                <a:off x="340857" y="12621247"/>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577" name="Option Button 3481" hidden="1">
                <a:extLst>
                  <a:ext uri="{63B3BB69-23CF-44E3-9099-C40C66FF867C}">
                    <a14:compatExt spid="_x0000_s7577"/>
                  </a:ext>
                  <a:ext uri="{FF2B5EF4-FFF2-40B4-BE49-F238E27FC236}">
                    <a16:creationId xmlns:a16="http://schemas.microsoft.com/office/drawing/2014/main" id="{00000000-0008-0000-0000-0000991D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 name="Option Button 3482" hidden="1">
                <a:extLst>
                  <a:ext uri="{63B3BB69-23CF-44E3-9099-C40C66FF867C}">
                    <a14:compatExt spid="_x0000_s7578"/>
                  </a:ext>
                  <a:ext uri="{FF2B5EF4-FFF2-40B4-BE49-F238E27FC236}">
                    <a16:creationId xmlns:a16="http://schemas.microsoft.com/office/drawing/2014/main" id="{00000000-0008-0000-0000-00009A1D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 name="Option Button 3483" hidden="1">
                <a:extLst>
                  <a:ext uri="{63B3BB69-23CF-44E3-9099-C40C66FF867C}">
                    <a14:compatExt spid="_x0000_s7579"/>
                  </a:ext>
                  <a:ext uri="{FF2B5EF4-FFF2-40B4-BE49-F238E27FC236}">
                    <a16:creationId xmlns:a16="http://schemas.microsoft.com/office/drawing/2014/main" id="{00000000-0008-0000-0000-00009B1D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97</xdr:row>
          <xdr:rowOff>171450</xdr:rowOff>
        </xdr:from>
        <xdr:to>
          <xdr:col>4</xdr:col>
          <xdr:colOff>38100</xdr:colOff>
          <xdr:row>103</xdr:row>
          <xdr:rowOff>0</xdr:rowOff>
        </xdr:to>
        <xdr:grpSp>
          <xdr:nvGrpSpPr>
            <xdr:cNvPr id="18148" name="1-2-A">
              <a:extLst>
                <a:ext uri="{FF2B5EF4-FFF2-40B4-BE49-F238E27FC236}">
                  <a16:creationId xmlns:a16="http://schemas.microsoft.com/office/drawing/2014/main" id="{00000000-0008-0000-0000-0000E4460000}"/>
                </a:ext>
              </a:extLst>
            </xdr:cNvPr>
            <xdr:cNvGrpSpPr>
              <a:grpSpLocks/>
            </xdr:cNvGrpSpPr>
          </xdr:nvGrpSpPr>
          <xdr:grpSpPr bwMode="auto">
            <a:xfrm>
              <a:off x="466725" y="19573875"/>
              <a:ext cx="266700" cy="1028700"/>
              <a:chOff x="340858" y="12621249"/>
              <a:chExt cx="273504" cy="1051895"/>
            </a:xfrm>
          </xdr:grpSpPr>
          <xdr:sp macro="" textlink="">
            <xdr:nvSpPr>
              <xdr:cNvPr id="7619" name="Option Button 3523" hidden="1">
                <a:extLst>
                  <a:ext uri="{63B3BB69-23CF-44E3-9099-C40C66FF867C}">
                    <a14:compatExt spid="_x0000_s7619"/>
                  </a:ext>
                  <a:ext uri="{FF2B5EF4-FFF2-40B4-BE49-F238E27FC236}">
                    <a16:creationId xmlns:a16="http://schemas.microsoft.com/office/drawing/2014/main" id="{00000000-0008-0000-0000-0000C31D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20" name="Option Button 3524" hidden="1">
                <a:extLst>
                  <a:ext uri="{63B3BB69-23CF-44E3-9099-C40C66FF867C}">
                    <a14:compatExt spid="_x0000_s7620"/>
                  </a:ext>
                  <a:ext uri="{FF2B5EF4-FFF2-40B4-BE49-F238E27FC236}">
                    <a16:creationId xmlns:a16="http://schemas.microsoft.com/office/drawing/2014/main" id="{00000000-0008-0000-0000-0000C41D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21" name="Group Box 3525" hidden="1">
                <a:extLst>
                  <a:ext uri="{63B3BB69-23CF-44E3-9099-C40C66FF867C}">
                    <a14:compatExt spid="_x0000_s7621"/>
                  </a:ext>
                  <a:ext uri="{FF2B5EF4-FFF2-40B4-BE49-F238E27FC236}">
                    <a16:creationId xmlns:a16="http://schemas.microsoft.com/office/drawing/2014/main" id="{00000000-0008-0000-0000-0000C51D0000}"/>
                  </a:ext>
                </a:extLst>
              </xdr:cNvPr>
              <xdr:cNvSpPr/>
            </xdr:nvSpPr>
            <xdr:spPr bwMode="auto">
              <a:xfrm>
                <a:off x="340858" y="12621249"/>
                <a:ext cx="273504"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622" name="Option Button 3526" hidden="1">
                <a:extLst>
                  <a:ext uri="{63B3BB69-23CF-44E3-9099-C40C66FF867C}">
                    <a14:compatExt spid="_x0000_s7622"/>
                  </a:ext>
                  <a:ext uri="{FF2B5EF4-FFF2-40B4-BE49-F238E27FC236}">
                    <a16:creationId xmlns:a16="http://schemas.microsoft.com/office/drawing/2014/main" id="{00000000-0008-0000-0000-0000C61D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23" name="Option Button 3527" hidden="1">
                <a:extLst>
                  <a:ext uri="{63B3BB69-23CF-44E3-9099-C40C66FF867C}">
                    <a14:compatExt spid="_x0000_s7623"/>
                  </a:ext>
                  <a:ext uri="{FF2B5EF4-FFF2-40B4-BE49-F238E27FC236}">
                    <a16:creationId xmlns:a16="http://schemas.microsoft.com/office/drawing/2014/main" id="{00000000-0008-0000-0000-0000C71D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24" name="Option Button 3528" hidden="1">
                <a:extLst>
                  <a:ext uri="{63B3BB69-23CF-44E3-9099-C40C66FF867C}">
                    <a14:compatExt spid="_x0000_s7624"/>
                  </a:ext>
                  <a:ext uri="{FF2B5EF4-FFF2-40B4-BE49-F238E27FC236}">
                    <a16:creationId xmlns:a16="http://schemas.microsoft.com/office/drawing/2014/main" id="{00000000-0008-0000-0000-0000C81D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110</xdr:row>
          <xdr:rowOff>171450</xdr:rowOff>
        </xdr:from>
        <xdr:to>
          <xdr:col>4</xdr:col>
          <xdr:colOff>104775</xdr:colOff>
          <xdr:row>113</xdr:row>
          <xdr:rowOff>28575</xdr:rowOff>
        </xdr:to>
        <xdr:grpSp>
          <xdr:nvGrpSpPr>
            <xdr:cNvPr id="18149" name="1-2-B-1">
              <a:extLst>
                <a:ext uri="{FF2B5EF4-FFF2-40B4-BE49-F238E27FC236}">
                  <a16:creationId xmlns:a16="http://schemas.microsoft.com/office/drawing/2014/main" id="{00000000-0008-0000-0000-0000E5460000}"/>
                </a:ext>
              </a:extLst>
            </xdr:cNvPr>
            <xdr:cNvGrpSpPr>
              <a:grpSpLocks/>
            </xdr:cNvGrpSpPr>
          </xdr:nvGrpSpPr>
          <xdr:grpSpPr bwMode="auto">
            <a:xfrm>
              <a:off x="447675" y="22174200"/>
              <a:ext cx="352425" cy="457200"/>
              <a:chOff x="318407" y="8531668"/>
              <a:chExt cx="326571" cy="473527"/>
            </a:xfrm>
          </xdr:grpSpPr>
          <xdr:sp macro="" textlink="">
            <xdr:nvSpPr>
              <xdr:cNvPr id="7668" name="Option Button 3572" hidden="1">
                <a:extLst>
                  <a:ext uri="{63B3BB69-23CF-44E3-9099-C40C66FF867C}">
                    <a14:compatExt spid="_x0000_s7668"/>
                  </a:ext>
                  <a:ext uri="{FF2B5EF4-FFF2-40B4-BE49-F238E27FC236}">
                    <a16:creationId xmlns:a16="http://schemas.microsoft.com/office/drawing/2014/main" id="{00000000-0008-0000-0000-0000F41D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69" name="Option Button 3573" hidden="1">
                <a:extLst>
                  <a:ext uri="{63B3BB69-23CF-44E3-9099-C40C66FF867C}">
                    <a14:compatExt spid="_x0000_s7669"/>
                  </a:ext>
                  <a:ext uri="{FF2B5EF4-FFF2-40B4-BE49-F238E27FC236}">
                    <a16:creationId xmlns:a16="http://schemas.microsoft.com/office/drawing/2014/main" id="{00000000-0008-0000-0000-0000F51D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70" name="Group Box 3574" hidden="1">
                <a:extLst>
                  <a:ext uri="{63B3BB69-23CF-44E3-9099-C40C66FF867C}">
                    <a14:compatExt spid="_x0000_s7670"/>
                  </a:ext>
                  <a:ext uri="{FF2B5EF4-FFF2-40B4-BE49-F238E27FC236}">
                    <a16:creationId xmlns:a16="http://schemas.microsoft.com/office/drawing/2014/main" id="{00000000-0008-0000-0000-0000F61D0000}"/>
                  </a:ext>
                </a:extLst>
              </xdr:cNvPr>
              <xdr:cNvSpPr/>
            </xdr:nvSpPr>
            <xdr:spPr bwMode="auto">
              <a:xfrm>
                <a:off x="318407" y="8531668"/>
                <a:ext cx="326571" cy="473527"/>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114</xdr:row>
          <xdr:rowOff>171450</xdr:rowOff>
        </xdr:from>
        <xdr:to>
          <xdr:col>4</xdr:col>
          <xdr:colOff>38100</xdr:colOff>
          <xdr:row>120</xdr:row>
          <xdr:rowOff>0</xdr:rowOff>
        </xdr:to>
        <xdr:grpSp>
          <xdr:nvGrpSpPr>
            <xdr:cNvPr id="18150" name="1-2-B-2">
              <a:extLst>
                <a:ext uri="{FF2B5EF4-FFF2-40B4-BE49-F238E27FC236}">
                  <a16:creationId xmlns:a16="http://schemas.microsoft.com/office/drawing/2014/main" id="{00000000-0008-0000-0000-0000E6460000}"/>
                </a:ext>
              </a:extLst>
            </xdr:cNvPr>
            <xdr:cNvGrpSpPr>
              <a:grpSpLocks/>
            </xdr:cNvGrpSpPr>
          </xdr:nvGrpSpPr>
          <xdr:grpSpPr bwMode="auto">
            <a:xfrm>
              <a:off x="466725" y="22974300"/>
              <a:ext cx="266700" cy="1028700"/>
              <a:chOff x="340858" y="12621249"/>
              <a:chExt cx="273504" cy="1051895"/>
            </a:xfrm>
          </xdr:grpSpPr>
          <xdr:sp macro="" textlink="">
            <xdr:nvSpPr>
              <xdr:cNvPr id="7671" name="Option Button 3575" hidden="1">
                <a:extLst>
                  <a:ext uri="{63B3BB69-23CF-44E3-9099-C40C66FF867C}">
                    <a14:compatExt spid="_x0000_s7671"/>
                  </a:ext>
                  <a:ext uri="{FF2B5EF4-FFF2-40B4-BE49-F238E27FC236}">
                    <a16:creationId xmlns:a16="http://schemas.microsoft.com/office/drawing/2014/main" id="{00000000-0008-0000-0000-0000F71D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72" name="Option Button 3576" hidden="1">
                <a:extLst>
                  <a:ext uri="{63B3BB69-23CF-44E3-9099-C40C66FF867C}">
                    <a14:compatExt spid="_x0000_s7672"/>
                  </a:ext>
                  <a:ext uri="{FF2B5EF4-FFF2-40B4-BE49-F238E27FC236}">
                    <a16:creationId xmlns:a16="http://schemas.microsoft.com/office/drawing/2014/main" id="{00000000-0008-0000-0000-0000F81D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73" name="Group Box 3577" hidden="1">
                <a:extLst>
                  <a:ext uri="{63B3BB69-23CF-44E3-9099-C40C66FF867C}">
                    <a14:compatExt spid="_x0000_s7673"/>
                  </a:ext>
                  <a:ext uri="{FF2B5EF4-FFF2-40B4-BE49-F238E27FC236}">
                    <a16:creationId xmlns:a16="http://schemas.microsoft.com/office/drawing/2014/main" id="{00000000-0008-0000-0000-0000F91D0000}"/>
                  </a:ext>
                </a:extLst>
              </xdr:cNvPr>
              <xdr:cNvSpPr/>
            </xdr:nvSpPr>
            <xdr:spPr bwMode="auto">
              <a:xfrm>
                <a:off x="340858" y="12621249"/>
                <a:ext cx="273504"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674" name="Option Button 3578" hidden="1">
                <a:extLst>
                  <a:ext uri="{63B3BB69-23CF-44E3-9099-C40C66FF867C}">
                    <a14:compatExt spid="_x0000_s7674"/>
                  </a:ext>
                  <a:ext uri="{FF2B5EF4-FFF2-40B4-BE49-F238E27FC236}">
                    <a16:creationId xmlns:a16="http://schemas.microsoft.com/office/drawing/2014/main" id="{00000000-0008-0000-0000-0000FA1D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75" name="Option Button 3579" hidden="1">
                <a:extLst>
                  <a:ext uri="{63B3BB69-23CF-44E3-9099-C40C66FF867C}">
                    <a14:compatExt spid="_x0000_s7675"/>
                  </a:ext>
                  <a:ext uri="{FF2B5EF4-FFF2-40B4-BE49-F238E27FC236}">
                    <a16:creationId xmlns:a16="http://schemas.microsoft.com/office/drawing/2014/main" id="{00000000-0008-0000-0000-0000FB1D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76" name="Option Button 3580" hidden="1">
                <a:extLst>
                  <a:ext uri="{63B3BB69-23CF-44E3-9099-C40C66FF867C}">
                    <a14:compatExt spid="_x0000_s7676"/>
                  </a:ext>
                  <a:ext uri="{FF2B5EF4-FFF2-40B4-BE49-F238E27FC236}">
                    <a16:creationId xmlns:a16="http://schemas.microsoft.com/office/drawing/2014/main" id="{00000000-0008-0000-0000-0000FC1D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124</xdr:row>
          <xdr:rowOff>161925</xdr:rowOff>
        </xdr:from>
        <xdr:to>
          <xdr:col>4</xdr:col>
          <xdr:colOff>104775</xdr:colOff>
          <xdr:row>127</xdr:row>
          <xdr:rowOff>28575</xdr:rowOff>
        </xdr:to>
        <xdr:grpSp>
          <xdr:nvGrpSpPr>
            <xdr:cNvPr id="18151" name="1-2-C-1">
              <a:extLst>
                <a:ext uri="{FF2B5EF4-FFF2-40B4-BE49-F238E27FC236}">
                  <a16:creationId xmlns:a16="http://schemas.microsoft.com/office/drawing/2014/main" id="{00000000-0008-0000-0000-0000E7460000}"/>
                </a:ext>
              </a:extLst>
            </xdr:cNvPr>
            <xdr:cNvGrpSpPr>
              <a:grpSpLocks/>
            </xdr:cNvGrpSpPr>
          </xdr:nvGrpSpPr>
          <xdr:grpSpPr bwMode="auto">
            <a:xfrm>
              <a:off x="447675" y="24965025"/>
              <a:ext cx="352425" cy="466725"/>
              <a:chOff x="318407" y="8531679"/>
              <a:chExt cx="326571" cy="473528"/>
            </a:xfrm>
          </xdr:grpSpPr>
          <xdr:sp macro="" textlink="">
            <xdr:nvSpPr>
              <xdr:cNvPr id="7677" name="Option Button 3581" hidden="1">
                <a:extLst>
                  <a:ext uri="{63B3BB69-23CF-44E3-9099-C40C66FF867C}">
                    <a14:compatExt spid="_x0000_s7677"/>
                  </a:ext>
                  <a:ext uri="{FF2B5EF4-FFF2-40B4-BE49-F238E27FC236}">
                    <a16:creationId xmlns:a16="http://schemas.microsoft.com/office/drawing/2014/main" id="{00000000-0008-0000-0000-0000FD1D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78" name="Option Button 3582" hidden="1">
                <a:extLst>
                  <a:ext uri="{63B3BB69-23CF-44E3-9099-C40C66FF867C}">
                    <a14:compatExt spid="_x0000_s7678"/>
                  </a:ext>
                  <a:ext uri="{FF2B5EF4-FFF2-40B4-BE49-F238E27FC236}">
                    <a16:creationId xmlns:a16="http://schemas.microsoft.com/office/drawing/2014/main" id="{00000000-0008-0000-0000-0000FE1D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79" name="Group Box 3583" hidden="1">
                <a:extLst>
                  <a:ext uri="{63B3BB69-23CF-44E3-9099-C40C66FF867C}">
                    <a14:compatExt spid="_x0000_s7679"/>
                  </a:ext>
                  <a:ext uri="{FF2B5EF4-FFF2-40B4-BE49-F238E27FC236}">
                    <a16:creationId xmlns:a16="http://schemas.microsoft.com/office/drawing/2014/main" id="{00000000-0008-0000-0000-0000FF1D0000}"/>
                  </a:ext>
                </a:extLst>
              </xdr:cNvPr>
              <xdr:cNvSpPr/>
            </xdr:nvSpPr>
            <xdr:spPr bwMode="auto">
              <a:xfrm>
                <a:off x="318407" y="8531679"/>
                <a:ext cx="326571" cy="47352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134</xdr:row>
          <xdr:rowOff>180975</xdr:rowOff>
        </xdr:from>
        <xdr:to>
          <xdr:col>4</xdr:col>
          <xdr:colOff>57150</xdr:colOff>
          <xdr:row>140</xdr:row>
          <xdr:rowOff>0</xdr:rowOff>
        </xdr:to>
        <xdr:grpSp>
          <xdr:nvGrpSpPr>
            <xdr:cNvPr id="18152" name="1-2-C-3">
              <a:extLst>
                <a:ext uri="{FF2B5EF4-FFF2-40B4-BE49-F238E27FC236}">
                  <a16:creationId xmlns:a16="http://schemas.microsoft.com/office/drawing/2014/main" id="{00000000-0008-0000-0000-0000E8460000}"/>
                </a:ext>
              </a:extLst>
            </xdr:cNvPr>
            <xdr:cNvGrpSpPr>
              <a:grpSpLocks/>
            </xdr:cNvGrpSpPr>
          </xdr:nvGrpSpPr>
          <xdr:grpSpPr bwMode="auto">
            <a:xfrm>
              <a:off x="476250" y="26984325"/>
              <a:ext cx="276225" cy="1019175"/>
              <a:chOff x="344383" y="30181874"/>
              <a:chExt cx="269422" cy="1048739"/>
            </a:xfrm>
          </xdr:grpSpPr>
          <xdr:sp macro="" textlink="">
            <xdr:nvSpPr>
              <xdr:cNvPr id="7680" name="Group Box 3584" hidden="1">
                <a:extLst>
                  <a:ext uri="{63B3BB69-23CF-44E3-9099-C40C66FF867C}">
                    <a14:compatExt spid="_x0000_s7680"/>
                  </a:ext>
                  <a:ext uri="{FF2B5EF4-FFF2-40B4-BE49-F238E27FC236}">
                    <a16:creationId xmlns:a16="http://schemas.microsoft.com/office/drawing/2014/main" id="{00000000-0008-0000-0000-0000001E0000}"/>
                  </a:ext>
                </a:extLst>
              </xdr:cNvPr>
              <xdr:cNvSpPr/>
            </xdr:nvSpPr>
            <xdr:spPr bwMode="auto">
              <a:xfrm>
                <a:off x="344383" y="30181874"/>
                <a:ext cx="269422" cy="104873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681" name="Check Box 3585" hidden="1">
                <a:extLst>
                  <a:ext uri="{63B3BB69-23CF-44E3-9099-C40C66FF867C}">
                    <a14:compatExt spid="_x0000_s7681"/>
                  </a:ext>
                  <a:ext uri="{FF2B5EF4-FFF2-40B4-BE49-F238E27FC236}">
                    <a16:creationId xmlns:a16="http://schemas.microsoft.com/office/drawing/2014/main" id="{00000000-0008-0000-0000-0000011E0000}"/>
                  </a:ext>
                </a:extLst>
              </xdr:cNvPr>
              <xdr:cNvSpPr/>
            </xdr:nvSpPr>
            <xdr:spPr bwMode="auto">
              <a:xfrm>
                <a:off x="374815" y="30197094"/>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82" name="Check Box 3586" hidden="1">
                <a:extLst>
                  <a:ext uri="{63B3BB69-23CF-44E3-9099-C40C66FF867C}">
                    <a14:compatExt spid="_x0000_s7682"/>
                  </a:ext>
                  <a:ext uri="{FF2B5EF4-FFF2-40B4-BE49-F238E27FC236}">
                    <a16:creationId xmlns:a16="http://schemas.microsoft.com/office/drawing/2014/main" id="{00000000-0008-0000-0000-0000021E0000}"/>
                  </a:ext>
                </a:extLst>
              </xdr:cNvPr>
              <xdr:cNvSpPr/>
            </xdr:nvSpPr>
            <xdr:spPr bwMode="auto">
              <a:xfrm>
                <a:off x="375557" y="30403800"/>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83" name="Check Box 3587" hidden="1">
                <a:extLst>
                  <a:ext uri="{63B3BB69-23CF-44E3-9099-C40C66FF867C}">
                    <a14:compatExt spid="_x0000_s7683"/>
                  </a:ext>
                  <a:ext uri="{FF2B5EF4-FFF2-40B4-BE49-F238E27FC236}">
                    <a16:creationId xmlns:a16="http://schemas.microsoft.com/office/drawing/2014/main" id="{00000000-0008-0000-0000-0000031E0000}"/>
                  </a:ext>
                </a:extLst>
              </xdr:cNvPr>
              <xdr:cNvSpPr/>
            </xdr:nvSpPr>
            <xdr:spPr bwMode="auto">
              <a:xfrm>
                <a:off x="375558" y="30607908"/>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84" name="Check Box 3588" hidden="1">
                <a:extLst>
                  <a:ext uri="{63B3BB69-23CF-44E3-9099-C40C66FF867C}">
                    <a14:compatExt spid="_x0000_s7684"/>
                  </a:ext>
                  <a:ext uri="{FF2B5EF4-FFF2-40B4-BE49-F238E27FC236}">
                    <a16:creationId xmlns:a16="http://schemas.microsoft.com/office/drawing/2014/main" id="{00000000-0008-0000-0000-0000041E0000}"/>
                  </a:ext>
                </a:extLst>
              </xdr:cNvPr>
              <xdr:cNvSpPr/>
            </xdr:nvSpPr>
            <xdr:spPr bwMode="auto">
              <a:xfrm>
                <a:off x="375558" y="3081201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85" name="Check Box 3589" hidden="1">
                <a:extLst>
                  <a:ext uri="{63B3BB69-23CF-44E3-9099-C40C66FF867C}">
                    <a14:compatExt spid="_x0000_s7685"/>
                  </a:ext>
                  <a:ext uri="{FF2B5EF4-FFF2-40B4-BE49-F238E27FC236}">
                    <a16:creationId xmlns:a16="http://schemas.microsoft.com/office/drawing/2014/main" id="{00000000-0008-0000-0000-0000051E0000}"/>
                  </a:ext>
                </a:extLst>
              </xdr:cNvPr>
              <xdr:cNvSpPr/>
            </xdr:nvSpPr>
            <xdr:spPr bwMode="auto">
              <a:xfrm>
                <a:off x="375558" y="3101204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142</xdr:row>
          <xdr:rowOff>180975</xdr:rowOff>
        </xdr:from>
        <xdr:to>
          <xdr:col>4</xdr:col>
          <xdr:colOff>57150</xdr:colOff>
          <xdr:row>146</xdr:row>
          <xdr:rowOff>19050</xdr:rowOff>
        </xdr:to>
        <xdr:grpSp>
          <xdr:nvGrpSpPr>
            <xdr:cNvPr id="18153" name="1-2-D-1">
              <a:extLst>
                <a:ext uri="{FF2B5EF4-FFF2-40B4-BE49-F238E27FC236}">
                  <a16:creationId xmlns:a16="http://schemas.microsoft.com/office/drawing/2014/main" id="{00000000-0008-0000-0000-0000E9460000}"/>
                </a:ext>
              </a:extLst>
            </xdr:cNvPr>
            <xdr:cNvGrpSpPr>
              <a:grpSpLocks/>
            </xdr:cNvGrpSpPr>
          </xdr:nvGrpSpPr>
          <xdr:grpSpPr bwMode="auto">
            <a:xfrm>
              <a:off x="476250" y="28584525"/>
              <a:ext cx="276225" cy="638175"/>
              <a:chOff x="476250" y="28584525"/>
              <a:chExt cx="276225" cy="638175"/>
            </a:xfrm>
          </xdr:grpSpPr>
          <xdr:grpSp>
            <xdr:nvGrpSpPr>
              <xdr:cNvPr id="18186" name="1-2-D-1">
                <a:extLst>
                  <a:ext uri="{FF2B5EF4-FFF2-40B4-BE49-F238E27FC236}">
                    <a16:creationId xmlns:a16="http://schemas.microsoft.com/office/drawing/2014/main" id="{00000000-0008-0000-0000-00000A470000}"/>
                  </a:ext>
                </a:extLst>
              </xdr:cNvPr>
              <xdr:cNvGrpSpPr>
                <a:grpSpLocks/>
              </xdr:cNvGrpSpPr>
            </xdr:nvGrpSpPr>
            <xdr:grpSpPr bwMode="auto">
              <a:xfrm>
                <a:off x="514349" y="28603545"/>
                <a:ext cx="219075" cy="590537"/>
                <a:chOff x="381894" y="19937841"/>
                <a:chExt cx="205003" cy="617590"/>
              </a:xfrm>
            </xdr:grpSpPr>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381894" y="19937841"/>
                  <a:ext cx="204384" cy="202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382514" y="20139398"/>
                  <a:ext cx="204383" cy="2116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82103" y="20356620"/>
                  <a:ext cx="204384" cy="1988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1081" name="Group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476250" y="28584525"/>
                <a:ext cx="276225" cy="6381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152</xdr:row>
          <xdr:rowOff>171450</xdr:rowOff>
        </xdr:from>
        <xdr:to>
          <xdr:col>4</xdr:col>
          <xdr:colOff>38100</xdr:colOff>
          <xdr:row>158</xdr:row>
          <xdr:rowOff>0</xdr:rowOff>
        </xdr:to>
        <xdr:grpSp>
          <xdr:nvGrpSpPr>
            <xdr:cNvPr id="18154" name="1-2-D-3">
              <a:extLst>
                <a:ext uri="{FF2B5EF4-FFF2-40B4-BE49-F238E27FC236}">
                  <a16:creationId xmlns:a16="http://schemas.microsoft.com/office/drawing/2014/main" id="{00000000-0008-0000-0000-0000EA460000}"/>
                </a:ext>
              </a:extLst>
            </xdr:cNvPr>
            <xdr:cNvGrpSpPr>
              <a:grpSpLocks/>
            </xdr:cNvGrpSpPr>
          </xdr:nvGrpSpPr>
          <xdr:grpSpPr bwMode="auto">
            <a:xfrm>
              <a:off x="466725" y="30575250"/>
              <a:ext cx="266700" cy="1028700"/>
              <a:chOff x="340858" y="12621249"/>
              <a:chExt cx="273504" cy="1051895"/>
            </a:xfrm>
          </xdr:grpSpPr>
          <xdr:sp macro="" textlink="">
            <xdr:nvSpPr>
              <xdr:cNvPr id="7808" name="Option Button 3712" hidden="1">
                <a:extLst>
                  <a:ext uri="{63B3BB69-23CF-44E3-9099-C40C66FF867C}">
                    <a14:compatExt spid="_x0000_s7808"/>
                  </a:ext>
                  <a:ext uri="{FF2B5EF4-FFF2-40B4-BE49-F238E27FC236}">
                    <a16:creationId xmlns:a16="http://schemas.microsoft.com/office/drawing/2014/main" id="{00000000-0008-0000-0000-0000801E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09" name="Option Button 3713" hidden="1">
                <a:extLst>
                  <a:ext uri="{63B3BB69-23CF-44E3-9099-C40C66FF867C}">
                    <a14:compatExt spid="_x0000_s7809"/>
                  </a:ext>
                  <a:ext uri="{FF2B5EF4-FFF2-40B4-BE49-F238E27FC236}">
                    <a16:creationId xmlns:a16="http://schemas.microsoft.com/office/drawing/2014/main" id="{00000000-0008-0000-0000-0000811E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10" name="Group Box 3714" hidden="1">
                <a:extLst>
                  <a:ext uri="{63B3BB69-23CF-44E3-9099-C40C66FF867C}">
                    <a14:compatExt spid="_x0000_s7810"/>
                  </a:ext>
                  <a:ext uri="{FF2B5EF4-FFF2-40B4-BE49-F238E27FC236}">
                    <a16:creationId xmlns:a16="http://schemas.microsoft.com/office/drawing/2014/main" id="{00000000-0008-0000-0000-0000821E0000}"/>
                  </a:ext>
                </a:extLst>
              </xdr:cNvPr>
              <xdr:cNvSpPr/>
            </xdr:nvSpPr>
            <xdr:spPr bwMode="auto">
              <a:xfrm>
                <a:off x="340858" y="12621249"/>
                <a:ext cx="273504"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811" name="Option Button 3715" hidden="1">
                <a:extLst>
                  <a:ext uri="{63B3BB69-23CF-44E3-9099-C40C66FF867C}">
                    <a14:compatExt spid="_x0000_s7811"/>
                  </a:ext>
                  <a:ext uri="{FF2B5EF4-FFF2-40B4-BE49-F238E27FC236}">
                    <a16:creationId xmlns:a16="http://schemas.microsoft.com/office/drawing/2014/main" id="{00000000-0008-0000-0000-0000831E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12" name="Option Button 3716" hidden="1">
                <a:extLst>
                  <a:ext uri="{63B3BB69-23CF-44E3-9099-C40C66FF867C}">
                    <a14:compatExt spid="_x0000_s7812"/>
                  </a:ext>
                  <a:ext uri="{FF2B5EF4-FFF2-40B4-BE49-F238E27FC236}">
                    <a16:creationId xmlns:a16="http://schemas.microsoft.com/office/drawing/2014/main" id="{00000000-0008-0000-0000-0000841E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13" name="Option Button 3717" hidden="1">
                <a:extLst>
                  <a:ext uri="{63B3BB69-23CF-44E3-9099-C40C66FF867C}">
                    <a14:compatExt spid="_x0000_s7813"/>
                  </a:ext>
                  <a:ext uri="{FF2B5EF4-FFF2-40B4-BE49-F238E27FC236}">
                    <a16:creationId xmlns:a16="http://schemas.microsoft.com/office/drawing/2014/main" id="{00000000-0008-0000-0000-0000851E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160</xdr:row>
          <xdr:rowOff>180975</xdr:rowOff>
        </xdr:from>
        <xdr:to>
          <xdr:col>4</xdr:col>
          <xdr:colOff>57150</xdr:colOff>
          <xdr:row>166</xdr:row>
          <xdr:rowOff>0</xdr:rowOff>
        </xdr:to>
        <xdr:grpSp>
          <xdr:nvGrpSpPr>
            <xdr:cNvPr id="18155" name="1-2-D-4">
              <a:extLst>
                <a:ext uri="{FF2B5EF4-FFF2-40B4-BE49-F238E27FC236}">
                  <a16:creationId xmlns:a16="http://schemas.microsoft.com/office/drawing/2014/main" id="{00000000-0008-0000-0000-0000EB460000}"/>
                </a:ext>
              </a:extLst>
            </xdr:cNvPr>
            <xdr:cNvGrpSpPr>
              <a:grpSpLocks/>
            </xdr:cNvGrpSpPr>
          </xdr:nvGrpSpPr>
          <xdr:grpSpPr bwMode="auto">
            <a:xfrm>
              <a:off x="476250" y="32184975"/>
              <a:ext cx="276225" cy="1019175"/>
              <a:chOff x="344383" y="30181874"/>
              <a:chExt cx="269422" cy="1048739"/>
            </a:xfrm>
          </xdr:grpSpPr>
          <xdr:sp macro="" textlink="">
            <xdr:nvSpPr>
              <xdr:cNvPr id="7814" name="Group Box 3718" hidden="1">
                <a:extLst>
                  <a:ext uri="{63B3BB69-23CF-44E3-9099-C40C66FF867C}">
                    <a14:compatExt spid="_x0000_s7814"/>
                  </a:ext>
                  <a:ext uri="{FF2B5EF4-FFF2-40B4-BE49-F238E27FC236}">
                    <a16:creationId xmlns:a16="http://schemas.microsoft.com/office/drawing/2014/main" id="{00000000-0008-0000-0000-0000861E0000}"/>
                  </a:ext>
                </a:extLst>
              </xdr:cNvPr>
              <xdr:cNvSpPr/>
            </xdr:nvSpPr>
            <xdr:spPr bwMode="auto">
              <a:xfrm>
                <a:off x="344383" y="30181874"/>
                <a:ext cx="269422" cy="104873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815" name="Check Box 3719" hidden="1">
                <a:extLst>
                  <a:ext uri="{63B3BB69-23CF-44E3-9099-C40C66FF867C}">
                    <a14:compatExt spid="_x0000_s7815"/>
                  </a:ext>
                  <a:ext uri="{FF2B5EF4-FFF2-40B4-BE49-F238E27FC236}">
                    <a16:creationId xmlns:a16="http://schemas.microsoft.com/office/drawing/2014/main" id="{00000000-0008-0000-0000-0000871E0000}"/>
                  </a:ext>
                </a:extLst>
              </xdr:cNvPr>
              <xdr:cNvSpPr/>
            </xdr:nvSpPr>
            <xdr:spPr bwMode="auto">
              <a:xfrm>
                <a:off x="374815" y="30197094"/>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16" name="Check Box 3720" hidden="1">
                <a:extLst>
                  <a:ext uri="{63B3BB69-23CF-44E3-9099-C40C66FF867C}">
                    <a14:compatExt spid="_x0000_s7816"/>
                  </a:ext>
                  <a:ext uri="{FF2B5EF4-FFF2-40B4-BE49-F238E27FC236}">
                    <a16:creationId xmlns:a16="http://schemas.microsoft.com/office/drawing/2014/main" id="{00000000-0008-0000-0000-0000881E0000}"/>
                  </a:ext>
                </a:extLst>
              </xdr:cNvPr>
              <xdr:cNvSpPr/>
            </xdr:nvSpPr>
            <xdr:spPr bwMode="auto">
              <a:xfrm>
                <a:off x="375557" y="30403800"/>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17" name="Check Box 3721" hidden="1">
                <a:extLst>
                  <a:ext uri="{63B3BB69-23CF-44E3-9099-C40C66FF867C}">
                    <a14:compatExt spid="_x0000_s7817"/>
                  </a:ext>
                  <a:ext uri="{FF2B5EF4-FFF2-40B4-BE49-F238E27FC236}">
                    <a16:creationId xmlns:a16="http://schemas.microsoft.com/office/drawing/2014/main" id="{00000000-0008-0000-0000-0000891E0000}"/>
                  </a:ext>
                </a:extLst>
              </xdr:cNvPr>
              <xdr:cNvSpPr/>
            </xdr:nvSpPr>
            <xdr:spPr bwMode="auto">
              <a:xfrm>
                <a:off x="375558" y="30607908"/>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18" name="Check Box 3722" hidden="1">
                <a:extLst>
                  <a:ext uri="{63B3BB69-23CF-44E3-9099-C40C66FF867C}">
                    <a14:compatExt spid="_x0000_s7818"/>
                  </a:ext>
                  <a:ext uri="{FF2B5EF4-FFF2-40B4-BE49-F238E27FC236}">
                    <a16:creationId xmlns:a16="http://schemas.microsoft.com/office/drawing/2014/main" id="{00000000-0008-0000-0000-00008A1E0000}"/>
                  </a:ext>
                </a:extLst>
              </xdr:cNvPr>
              <xdr:cNvSpPr/>
            </xdr:nvSpPr>
            <xdr:spPr bwMode="auto">
              <a:xfrm>
                <a:off x="375558" y="3081201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19" name="Check Box 3723" hidden="1">
                <a:extLst>
                  <a:ext uri="{63B3BB69-23CF-44E3-9099-C40C66FF867C}">
                    <a14:compatExt spid="_x0000_s7819"/>
                  </a:ext>
                  <a:ext uri="{FF2B5EF4-FFF2-40B4-BE49-F238E27FC236}">
                    <a16:creationId xmlns:a16="http://schemas.microsoft.com/office/drawing/2014/main" id="{00000000-0008-0000-0000-00008B1E0000}"/>
                  </a:ext>
                </a:extLst>
              </xdr:cNvPr>
              <xdr:cNvSpPr/>
            </xdr:nvSpPr>
            <xdr:spPr bwMode="auto">
              <a:xfrm>
                <a:off x="375558" y="3101204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169</xdr:row>
          <xdr:rowOff>161925</xdr:rowOff>
        </xdr:from>
        <xdr:to>
          <xdr:col>4</xdr:col>
          <xdr:colOff>104775</xdr:colOff>
          <xdr:row>172</xdr:row>
          <xdr:rowOff>28575</xdr:rowOff>
        </xdr:to>
        <xdr:grpSp>
          <xdr:nvGrpSpPr>
            <xdr:cNvPr id="18156" name="1-2-E-1">
              <a:extLst>
                <a:ext uri="{FF2B5EF4-FFF2-40B4-BE49-F238E27FC236}">
                  <a16:creationId xmlns:a16="http://schemas.microsoft.com/office/drawing/2014/main" id="{00000000-0008-0000-0000-0000EC460000}"/>
                </a:ext>
              </a:extLst>
            </xdr:cNvPr>
            <xdr:cNvGrpSpPr>
              <a:grpSpLocks/>
            </xdr:cNvGrpSpPr>
          </xdr:nvGrpSpPr>
          <xdr:grpSpPr bwMode="auto">
            <a:xfrm>
              <a:off x="447675" y="33966150"/>
              <a:ext cx="352425" cy="466725"/>
              <a:chOff x="318407" y="8531679"/>
              <a:chExt cx="326571" cy="473528"/>
            </a:xfrm>
          </xdr:grpSpPr>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 name="Group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318407" y="8531679"/>
                <a:ext cx="326571" cy="47352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173</xdr:row>
          <xdr:rowOff>171450</xdr:rowOff>
        </xdr:from>
        <xdr:to>
          <xdr:col>4</xdr:col>
          <xdr:colOff>104775</xdr:colOff>
          <xdr:row>176</xdr:row>
          <xdr:rowOff>28575</xdr:rowOff>
        </xdr:to>
        <xdr:grpSp>
          <xdr:nvGrpSpPr>
            <xdr:cNvPr id="18157" name="1-2-E-2">
              <a:extLst>
                <a:ext uri="{FF2B5EF4-FFF2-40B4-BE49-F238E27FC236}">
                  <a16:creationId xmlns:a16="http://schemas.microsoft.com/office/drawing/2014/main" id="{00000000-0008-0000-0000-0000ED460000}"/>
                </a:ext>
              </a:extLst>
            </xdr:cNvPr>
            <xdr:cNvGrpSpPr>
              <a:grpSpLocks/>
            </xdr:cNvGrpSpPr>
          </xdr:nvGrpSpPr>
          <xdr:grpSpPr bwMode="auto">
            <a:xfrm>
              <a:off x="447675" y="34775775"/>
              <a:ext cx="352425" cy="457200"/>
              <a:chOff x="318407" y="8531668"/>
              <a:chExt cx="326571" cy="473527"/>
            </a:xfrm>
          </xdr:grpSpPr>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6" name="Group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318407" y="8531668"/>
                <a:ext cx="326571" cy="473527"/>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182</xdr:row>
          <xdr:rowOff>171450</xdr:rowOff>
        </xdr:from>
        <xdr:to>
          <xdr:col>4</xdr:col>
          <xdr:colOff>38100</xdr:colOff>
          <xdr:row>188</xdr:row>
          <xdr:rowOff>0</xdr:rowOff>
        </xdr:to>
        <xdr:grpSp>
          <xdr:nvGrpSpPr>
            <xdr:cNvPr id="18158" name="1-2-E-4">
              <a:extLst>
                <a:ext uri="{FF2B5EF4-FFF2-40B4-BE49-F238E27FC236}">
                  <a16:creationId xmlns:a16="http://schemas.microsoft.com/office/drawing/2014/main" id="{00000000-0008-0000-0000-0000EE460000}"/>
                </a:ext>
              </a:extLst>
            </xdr:cNvPr>
            <xdr:cNvGrpSpPr>
              <a:grpSpLocks/>
            </xdr:cNvGrpSpPr>
          </xdr:nvGrpSpPr>
          <xdr:grpSpPr bwMode="auto">
            <a:xfrm>
              <a:off x="466725" y="36576000"/>
              <a:ext cx="266700" cy="1028700"/>
              <a:chOff x="340858" y="12621249"/>
              <a:chExt cx="273504" cy="1051895"/>
            </a:xfrm>
          </xdr:grpSpPr>
          <xdr:sp macro="" textlink="">
            <xdr:nvSpPr>
              <xdr:cNvPr id="7860" name="Option Button 3764" hidden="1">
                <a:extLst>
                  <a:ext uri="{63B3BB69-23CF-44E3-9099-C40C66FF867C}">
                    <a14:compatExt spid="_x0000_s7860"/>
                  </a:ext>
                  <a:ext uri="{FF2B5EF4-FFF2-40B4-BE49-F238E27FC236}">
                    <a16:creationId xmlns:a16="http://schemas.microsoft.com/office/drawing/2014/main" id="{00000000-0008-0000-0000-0000B41E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61" name="Option Button 3765" hidden="1">
                <a:extLst>
                  <a:ext uri="{63B3BB69-23CF-44E3-9099-C40C66FF867C}">
                    <a14:compatExt spid="_x0000_s7861"/>
                  </a:ext>
                  <a:ext uri="{FF2B5EF4-FFF2-40B4-BE49-F238E27FC236}">
                    <a16:creationId xmlns:a16="http://schemas.microsoft.com/office/drawing/2014/main" id="{00000000-0008-0000-0000-0000B51E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62" name="Group Box 3766" hidden="1">
                <a:extLst>
                  <a:ext uri="{63B3BB69-23CF-44E3-9099-C40C66FF867C}">
                    <a14:compatExt spid="_x0000_s7862"/>
                  </a:ext>
                  <a:ext uri="{FF2B5EF4-FFF2-40B4-BE49-F238E27FC236}">
                    <a16:creationId xmlns:a16="http://schemas.microsoft.com/office/drawing/2014/main" id="{00000000-0008-0000-0000-0000B61E0000}"/>
                  </a:ext>
                </a:extLst>
              </xdr:cNvPr>
              <xdr:cNvSpPr/>
            </xdr:nvSpPr>
            <xdr:spPr bwMode="auto">
              <a:xfrm>
                <a:off x="340858" y="12621249"/>
                <a:ext cx="273504"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863" name="Option Button 3767" hidden="1">
                <a:extLst>
                  <a:ext uri="{63B3BB69-23CF-44E3-9099-C40C66FF867C}">
                    <a14:compatExt spid="_x0000_s7863"/>
                  </a:ext>
                  <a:ext uri="{FF2B5EF4-FFF2-40B4-BE49-F238E27FC236}">
                    <a16:creationId xmlns:a16="http://schemas.microsoft.com/office/drawing/2014/main" id="{00000000-0008-0000-0000-0000B71E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64" name="Option Button 3768" hidden="1">
                <a:extLst>
                  <a:ext uri="{63B3BB69-23CF-44E3-9099-C40C66FF867C}">
                    <a14:compatExt spid="_x0000_s7864"/>
                  </a:ext>
                  <a:ext uri="{FF2B5EF4-FFF2-40B4-BE49-F238E27FC236}">
                    <a16:creationId xmlns:a16="http://schemas.microsoft.com/office/drawing/2014/main" id="{00000000-0008-0000-0000-0000B81E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65" name="Option Button 3769" hidden="1">
                <a:extLst>
                  <a:ext uri="{63B3BB69-23CF-44E3-9099-C40C66FF867C}">
                    <a14:compatExt spid="_x0000_s7865"/>
                  </a:ext>
                  <a:ext uri="{FF2B5EF4-FFF2-40B4-BE49-F238E27FC236}">
                    <a16:creationId xmlns:a16="http://schemas.microsoft.com/office/drawing/2014/main" id="{00000000-0008-0000-0000-0000B91E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195</xdr:row>
          <xdr:rowOff>180975</xdr:rowOff>
        </xdr:from>
        <xdr:to>
          <xdr:col>4</xdr:col>
          <xdr:colOff>57150</xdr:colOff>
          <xdr:row>201</xdr:row>
          <xdr:rowOff>0</xdr:rowOff>
        </xdr:to>
        <xdr:grpSp>
          <xdr:nvGrpSpPr>
            <xdr:cNvPr id="18159" name="1-2-E-5">
              <a:extLst>
                <a:ext uri="{FF2B5EF4-FFF2-40B4-BE49-F238E27FC236}">
                  <a16:creationId xmlns:a16="http://schemas.microsoft.com/office/drawing/2014/main" id="{00000000-0008-0000-0000-0000EF460000}"/>
                </a:ext>
              </a:extLst>
            </xdr:cNvPr>
            <xdr:cNvGrpSpPr>
              <a:grpSpLocks/>
            </xdr:cNvGrpSpPr>
          </xdr:nvGrpSpPr>
          <xdr:grpSpPr bwMode="auto">
            <a:xfrm>
              <a:off x="476250" y="39185850"/>
              <a:ext cx="276225" cy="1019175"/>
              <a:chOff x="344383" y="30181874"/>
              <a:chExt cx="269422" cy="1048739"/>
            </a:xfrm>
          </xdr:grpSpPr>
          <xdr:sp macro="" textlink="">
            <xdr:nvSpPr>
              <xdr:cNvPr id="7866" name="Group Box 3770" hidden="1">
                <a:extLst>
                  <a:ext uri="{63B3BB69-23CF-44E3-9099-C40C66FF867C}">
                    <a14:compatExt spid="_x0000_s7866"/>
                  </a:ext>
                  <a:ext uri="{FF2B5EF4-FFF2-40B4-BE49-F238E27FC236}">
                    <a16:creationId xmlns:a16="http://schemas.microsoft.com/office/drawing/2014/main" id="{00000000-0008-0000-0000-0000BA1E0000}"/>
                  </a:ext>
                </a:extLst>
              </xdr:cNvPr>
              <xdr:cNvSpPr/>
            </xdr:nvSpPr>
            <xdr:spPr bwMode="auto">
              <a:xfrm>
                <a:off x="344383" y="30181874"/>
                <a:ext cx="269422" cy="104873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867" name="Check Box 3771" hidden="1">
                <a:extLst>
                  <a:ext uri="{63B3BB69-23CF-44E3-9099-C40C66FF867C}">
                    <a14:compatExt spid="_x0000_s7867"/>
                  </a:ext>
                  <a:ext uri="{FF2B5EF4-FFF2-40B4-BE49-F238E27FC236}">
                    <a16:creationId xmlns:a16="http://schemas.microsoft.com/office/drawing/2014/main" id="{00000000-0008-0000-0000-0000BB1E0000}"/>
                  </a:ext>
                </a:extLst>
              </xdr:cNvPr>
              <xdr:cNvSpPr/>
            </xdr:nvSpPr>
            <xdr:spPr bwMode="auto">
              <a:xfrm>
                <a:off x="374815" y="30197094"/>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68" name="Check Box 3772" hidden="1">
                <a:extLst>
                  <a:ext uri="{63B3BB69-23CF-44E3-9099-C40C66FF867C}">
                    <a14:compatExt spid="_x0000_s7868"/>
                  </a:ext>
                  <a:ext uri="{FF2B5EF4-FFF2-40B4-BE49-F238E27FC236}">
                    <a16:creationId xmlns:a16="http://schemas.microsoft.com/office/drawing/2014/main" id="{00000000-0008-0000-0000-0000BC1E0000}"/>
                  </a:ext>
                </a:extLst>
              </xdr:cNvPr>
              <xdr:cNvSpPr/>
            </xdr:nvSpPr>
            <xdr:spPr bwMode="auto">
              <a:xfrm>
                <a:off x="375557" y="30403800"/>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69" name="Check Box 3773" hidden="1">
                <a:extLst>
                  <a:ext uri="{63B3BB69-23CF-44E3-9099-C40C66FF867C}">
                    <a14:compatExt spid="_x0000_s7869"/>
                  </a:ext>
                  <a:ext uri="{FF2B5EF4-FFF2-40B4-BE49-F238E27FC236}">
                    <a16:creationId xmlns:a16="http://schemas.microsoft.com/office/drawing/2014/main" id="{00000000-0008-0000-0000-0000BD1E0000}"/>
                  </a:ext>
                </a:extLst>
              </xdr:cNvPr>
              <xdr:cNvSpPr/>
            </xdr:nvSpPr>
            <xdr:spPr bwMode="auto">
              <a:xfrm>
                <a:off x="375558" y="30607908"/>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70" name="Check Box 3774" hidden="1">
                <a:extLst>
                  <a:ext uri="{63B3BB69-23CF-44E3-9099-C40C66FF867C}">
                    <a14:compatExt spid="_x0000_s7870"/>
                  </a:ext>
                  <a:ext uri="{FF2B5EF4-FFF2-40B4-BE49-F238E27FC236}">
                    <a16:creationId xmlns:a16="http://schemas.microsoft.com/office/drawing/2014/main" id="{00000000-0008-0000-0000-0000BE1E0000}"/>
                  </a:ext>
                </a:extLst>
              </xdr:cNvPr>
              <xdr:cNvSpPr/>
            </xdr:nvSpPr>
            <xdr:spPr bwMode="auto">
              <a:xfrm>
                <a:off x="375558" y="3081201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71" name="Check Box 3775" hidden="1">
                <a:extLst>
                  <a:ext uri="{63B3BB69-23CF-44E3-9099-C40C66FF867C}">
                    <a14:compatExt spid="_x0000_s7871"/>
                  </a:ext>
                  <a:ext uri="{FF2B5EF4-FFF2-40B4-BE49-F238E27FC236}">
                    <a16:creationId xmlns:a16="http://schemas.microsoft.com/office/drawing/2014/main" id="{00000000-0008-0000-0000-0000BF1E0000}"/>
                  </a:ext>
                </a:extLst>
              </xdr:cNvPr>
              <xdr:cNvSpPr/>
            </xdr:nvSpPr>
            <xdr:spPr bwMode="auto">
              <a:xfrm>
                <a:off x="375558" y="3101204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204</xdr:row>
          <xdr:rowOff>171450</xdr:rowOff>
        </xdr:from>
        <xdr:to>
          <xdr:col>4</xdr:col>
          <xdr:colOff>38100</xdr:colOff>
          <xdr:row>209</xdr:row>
          <xdr:rowOff>19050</xdr:rowOff>
        </xdr:to>
        <xdr:grpSp>
          <xdr:nvGrpSpPr>
            <xdr:cNvPr id="18160" name="1-2-F-1">
              <a:extLst>
                <a:ext uri="{FF2B5EF4-FFF2-40B4-BE49-F238E27FC236}">
                  <a16:creationId xmlns:a16="http://schemas.microsoft.com/office/drawing/2014/main" id="{00000000-0008-0000-0000-0000F0460000}"/>
                </a:ext>
              </a:extLst>
            </xdr:cNvPr>
            <xdr:cNvGrpSpPr>
              <a:grpSpLocks/>
            </xdr:cNvGrpSpPr>
          </xdr:nvGrpSpPr>
          <xdr:grpSpPr bwMode="auto">
            <a:xfrm>
              <a:off x="466725" y="40976550"/>
              <a:ext cx="266700" cy="847725"/>
              <a:chOff x="340859" y="12621244"/>
              <a:chExt cx="273505" cy="870486"/>
            </a:xfrm>
          </xdr:grpSpPr>
          <xdr:sp macro="" textlink="">
            <xdr:nvSpPr>
              <xdr:cNvPr id="11233" name="Option Button 6113" hidden="1">
                <a:extLst>
                  <a:ext uri="{63B3BB69-23CF-44E3-9099-C40C66FF867C}">
                    <a14:compatExt spid="_x0000_s11233"/>
                  </a:ext>
                  <a:ext uri="{FF2B5EF4-FFF2-40B4-BE49-F238E27FC236}">
                    <a16:creationId xmlns:a16="http://schemas.microsoft.com/office/drawing/2014/main" id="{00000000-0008-0000-0000-0000E12B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4" name="Option Button 6114" hidden="1">
                <a:extLst>
                  <a:ext uri="{63B3BB69-23CF-44E3-9099-C40C66FF867C}">
                    <a14:compatExt spid="_x0000_s11234"/>
                  </a:ext>
                  <a:ext uri="{FF2B5EF4-FFF2-40B4-BE49-F238E27FC236}">
                    <a16:creationId xmlns:a16="http://schemas.microsoft.com/office/drawing/2014/main" id="{00000000-0008-0000-0000-0000E22B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5" name="Group Box 6115" hidden="1">
                <a:extLst>
                  <a:ext uri="{63B3BB69-23CF-44E3-9099-C40C66FF867C}">
                    <a14:compatExt spid="_x0000_s11235"/>
                  </a:ext>
                  <a:ext uri="{FF2B5EF4-FFF2-40B4-BE49-F238E27FC236}">
                    <a16:creationId xmlns:a16="http://schemas.microsoft.com/office/drawing/2014/main" id="{00000000-0008-0000-0000-0000E32B0000}"/>
                  </a:ext>
                </a:extLst>
              </xdr:cNvPr>
              <xdr:cNvSpPr/>
            </xdr:nvSpPr>
            <xdr:spPr bwMode="auto">
              <a:xfrm>
                <a:off x="340859"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1236" name="Option Button 6116" hidden="1">
                <a:extLst>
                  <a:ext uri="{63B3BB69-23CF-44E3-9099-C40C66FF867C}">
                    <a14:compatExt spid="_x0000_s11236"/>
                  </a:ext>
                  <a:ext uri="{FF2B5EF4-FFF2-40B4-BE49-F238E27FC236}">
                    <a16:creationId xmlns:a16="http://schemas.microsoft.com/office/drawing/2014/main" id="{00000000-0008-0000-0000-0000E42B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7" name="Option Button 6117" hidden="1">
                <a:extLst>
                  <a:ext uri="{63B3BB69-23CF-44E3-9099-C40C66FF867C}">
                    <a14:compatExt spid="_x0000_s11237"/>
                  </a:ext>
                  <a:ext uri="{FF2B5EF4-FFF2-40B4-BE49-F238E27FC236}">
                    <a16:creationId xmlns:a16="http://schemas.microsoft.com/office/drawing/2014/main" id="{00000000-0008-0000-0000-0000E52B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210</xdr:row>
          <xdr:rowOff>180975</xdr:rowOff>
        </xdr:from>
        <xdr:to>
          <xdr:col>4</xdr:col>
          <xdr:colOff>57150</xdr:colOff>
          <xdr:row>216</xdr:row>
          <xdr:rowOff>0</xdr:rowOff>
        </xdr:to>
        <xdr:grpSp>
          <xdr:nvGrpSpPr>
            <xdr:cNvPr id="18161" name="1-2-F-2">
              <a:extLst>
                <a:ext uri="{FF2B5EF4-FFF2-40B4-BE49-F238E27FC236}">
                  <a16:creationId xmlns:a16="http://schemas.microsoft.com/office/drawing/2014/main" id="{00000000-0008-0000-0000-0000F1460000}"/>
                </a:ext>
              </a:extLst>
            </xdr:cNvPr>
            <xdr:cNvGrpSpPr>
              <a:grpSpLocks/>
            </xdr:cNvGrpSpPr>
          </xdr:nvGrpSpPr>
          <xdr:grpSpPr bwMode="auto">
            <a:xfrm>
              <a:off x="476250" y="42186225"/>
              <a:ext cx="276225" cy="1019175"/>
              <a:chOff x="344383" y="30181874"/>
              <a:chExt cx="269422" cy="1048739"/>
            </a:xfrm>
          </xdr:grpSpPr>
          <xdr:sp macro="" textlink="">
            <xdr:nvSpPr>
              <xdr:cNvPr id="1409" name="Group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344383" y="30181874"/>
                <a:ext cx="269422" cy="104873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374815" y="30197094"/>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375557" y="30403800"/>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375558" y="30607908"/>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375558" y="3081201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375558" y="3101204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223</xdr:row>
          <xdr:rowOff>171450</xdr:rowOff>
        </xdr:from>
        <xdr:to>
          <xdr:col>4</xdr:col>
          <xdr:colOff>104775</xdr:colOff>
          <xdr:row>226</xdr:row>
          <xdr:rowOff>28575</xdr:rowOff>
        </xdr:to>
        <xdr:grpSp>
          <xdr:nvGrpSpPr>
            <xdr:cNvPr id="18162" name="1-2-G-1">
              <a:extLst>
                <a:ext uri="{FF2B5EF4-FFF2-40B4-BE49-F238E27FC236}">
                  <a16:creationId xmlns:a16="http://schemas.microsoft.com/office/drawing/2014/main" id="{00000000-0008-0000-0000-0000F2460000}"/>
                </a:ext>
              </a:extLst>
            </xdr:cNvPr>
            <xdr:cNvGrpSpPr>
              <a:grpSpLocks/>
            </xdr:cNvGrpSpPr>
          </xdr:nvGrpSpPr>
          <xdr:grpSpPr bwMode="auto">
            <a:xfrm>
              <a:off x="447675" y="44777025"/>
              <a:ext cx="352425" cy="457200"/>
              <a:chOff x="318407" y="8531668"/>
              <a:chExt cx="326571" cy="473527"/>
            </a:xfrm>
          </xdr:grpSpPr>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370195"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2" name="Group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318407" y="8531668"/>
                <a:ext cx="326571" cy="473527"/>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228</xdr:row>
          <xdr:rowOff>171450</xdr:rowOff>
        </xdr:from>
        <xdr:to>
          <xdr:col>4</xdr:col>
          <xdr:colOff>38100</xdr:colOff>
          <xdr:row>234</xdr:row>
          <xdr:rowOff>0</xdr:rowOff>
        </xdr:to>
        <xdr:grpSp>
          <xdr:nvGrpSpPr>
            <xdr:cNvPr id="18163" name="1-2-G-2">
              <a:extLst>
                <a:ext uri="{FF2B5EF4-FFF2-40B4-BE49-F238E27FC236}">
                  <a16:creationId xmlns:a16="http://schemas.microsoft.com/office/drawing/2014/main" id="{00000000-0008-0000-0000-0000F3460000}"/>
                </a:ext>
              </a:extLst>
            </xdr:cNvPr>
            <xdr:cNvGrpSpPr>
              <a:grpSpLocks/>
            </xdr:cNvGrpSpPr>
          </xdr:nvGrpSpPr>
          <xdr:grpSpPr bwMode="auto">
            <a:xfrm>
              <a:off x="466725" y="45777150"/>
              <a:ext cx="266700" cy="1028700"/>
              <a:chOff x="340858" y="12621249"/>
              <a:chExt cx="273504" cy="1051895"/>
            </a:xfrm>
          </xdr:grpSpPr>
          <xdr:sp macro="" textlink="">
            <xdr:nvSpPr>
              <xdr:cNvPr id="7923" name="Option Button 3827" hidden="1">
                <a:extLst>
                  <a:ext uri="{63B3BB69-23CF-44E3-9099-C40C66FF867C}">
                    <a14:compatExt spid="_x0000_s7923"/>
                  </a:ext>
                  <a:ext uri="{FF2B5EF4-FFF2-40B4-BE49-F238E27FC236}">
                    <a16:creationId xmlns:a16="http://schemas.microsoft.com/office/drawing/2014/main" id="{00000000-0008-0000-0000-0000F31E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24" name="Option Button 3828" hidden="1">
                <a:extLst>
                  <a:ext uri="{63B3BB69-23CF-44E3-9099-C40C66FF867C}">
                    <a14:compatExt spid="_x0000_s7924"/>
                  </a:ext>
                  <a:ext uri="{FF2B5EF4-FFF2-40B4-BE49-F238E27FC236}">
                    <a16:creationId xmlns:a16="http://schemas.microsoft.com/office/drawing/2014/main" id="{00000000-0008-0000-0000-0000F41E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25" name="Group Box 3829" hidden="1">
                <a:extLst>
                  <a:ext uri="{63B3BB69-23CF-44E3-9099-C40C66FF867C}">
                    <a14:compatExt spid="_x0000_s7925"/>
                  </a:ext>
                  <a:ext uri="{FF2B5EF4-FFF2-40B4-BE49-F238E27FC236}">
                    <a16:creationId xmlns:a16="http://schemas.microsoft.com/office/drawing/2014/main" id="{00000000-0008-0000-0000-0000F51E0000}"/>
                  </a:ext>
                </a:extLst>
              </xdr:cNvPr>
              <xdr:cNvSpPr/>
            </xdr:nvSpPr>
            <xdr:spPr bwMode="auto">
              <a:xfrm>
                <a:off x="340858" y="12621249"/>
                <a:ext cx="273504"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926" name="Option Button 3830" hidden="1">
                <a:extLst>
                  <a:ext uri="{63B3BB69-23CF-44E3-9099-C40C66FF867C}">
                    <a14:compatExt spid="_x0000_s7926"/>
                  </a:ext>
                  <a:ext uri="{FF2B5EF4-FFF2-40B4-BE49-F238E27FC236}">
                    <a16:creationId xmlns:a16="http://schemas.microsoft.com/office/drawing/2014/main" id="{00000000-0008-0000-0000-0000F61E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27" name="Option Button 3831" hidden="1">
                <a:extLst>
                  <a:ext uri="{63B3BB69-23CF-44E3-9099-C40C66FF867C}">
                    <a14:compatExt spid="_x0000_s7927"/>
                  </a:ext>
                  <a:ext uri="{FF2B5EF4-FFF2-40B4-BE49-F238E27FC236}">
                    <a16:creationId xmlns:a16="http://schemas.microsoft.com/office/drawing/2014/main" id="{00000000-0008-0000-0000-0000F71E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28" name="Option Button 3832" hidden="1">
                <a:extLst>
                  <a:ext uri="{63B3BB69-23CF-44E3-9099-C40C66FF867C}">
                    <a14:compatExt spid="_x0000_s7928"/>
                  </a:ext>
                  <a:ext uri="{FF2B5EF4-FFF2-40B4-BE49-F238E27FC236}">
                    <a16:creationId xmlns:a16="http://schemas.microsoft.com/office/drawing/2014/main" id="{00000000-0008-0000-0000-0000F81E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237</xdr:row>
          <xdr:rowOff>171450</xdr:rowOff>
        </xdr:from>
        <xdr:to>
          <xdr:col>4</xdr:col>
          <xdr:colOff>66675</xdr:colOff>
          <xdr:row>242</xdr:row>
          <xdr:rowOff>28575</xdr:rowOff>
        </xdr:to>
        <xdr:grpSp>
          <xdr:nvGrpSpPr>
            <xdr:cNvPr id="18164" name="1-2-G-3">
              <a:extLst>
                <a:ext uri="{FF2B5EF4-FFF2-40B4-BE49-F238E27FC236}">
                  <a16:creationId xmlns:a16="http://schemas.microsoft.com/office/drawing/2014/main" id="{00000000-0008-0000-0000-0000F4460000}"/>
                </a:ext>
              </a:extLst>
            </xdr:cNvPr>
            <xdr:cNvGrpSpPr>
              <a:grpSpLocks/>
            </xdr:cNvGrpSpPr>
          </xdr:nvGrpSpPr>
          <xdr:grpSpPr bwMode="auto">
            <a:xfrm>
              <a:off x="485775" y="47577375"/>
              <a:ext cx="276225" cy="857250"/>
              <a:chOff x="348838" y="32174726"/>
              <a:chExt cx="273875" cy="898071"/>
            </a:xfrm>
          </xdr:grpSpPr>
          <xdr:sp macro="" textlink="">
            <xdr:nvSpPr>
              <xdr:cNvPr id="1541" name="Group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348838" y="32174726"/>
                <a:ext cx="273875" cy="8980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379772" y="32190246"/>
                <a:ext cx="213518"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380526" y="32401341"/>
                <a:ext cx="215779" cy="2084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380527" y="32609782"/>
                <a:ext cx="215779"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380527" y="32818223"/>
                <a:ext cx="215779"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246</xdr:row>
          <xdr:rowOff>171450</xdr:rowOff>
        </xdr:from>
        <xdr:to>
          <xdr:col>4</xdr:col>
          <xdr:colOff>38100</xdr:colOff>
          <xdr:row>252</xdr:row>
          <xdr:rowOff>0</xdr:rowOff>
        </xdr:to>
        <xdr:grpSp>
          <xdr:nvGrpSpPr>
            <xdr:cNvPr id="18165" name="2-1-A">
              <a:extLst>
                <a:ext uri="{FF2B5EF4-FFF2-40B4-BE49-F238E27FC236}">
                  <a16:creationId xmlns:a16="http://schemas.microsoft.com/office/drawing/2014/main" id="{00000000-0008-0000-0000-0000F5460000}"/>
                </a:ext>
              </a:extLst>
            </xdr:cNvPr>
            <xdr:cNvGrpSpPr>
              <a:grpSpLocks/>
            </xdr:cNvGrpSpPr>
          </xdr:nvGrpSpPr>
          <xdr:grpSpPr bwMode="auto">
            <a:xfrm>
              <a:off x="466725" y="49377600"/>
              <a:ext cx="266700" cy="1028700"/>
              <a:chOff x="340858" y="12621249"/>
              <a:chExt cx="273504" cy="1051895"/>
            </a:xfrm>
          </xdr:grpSpPr>
          <xdr:sp macro="" textlink="">
            <xdr:nvSpPr>
              <xdr:cNvPr id="12065" name="Option Button 6945" hidden="1">
                <a:extLst>
                  <a:ext uri="{63B3BB69-23CF-44E3-9099-C40C66FF867C}">
                    <a14:compatExt spid="_x0000_s12065"/>
                  </a:ext>
                  <a:ext uri="{FF2B5EF4-FFF2-40B4-BE49-F238E27FC236}">
                    <a16:creationId xmlns:a16="http://schemas.microsoft.com/office/drawing/2014/main" id="{00000000-0008-0000-0000-0000212F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066" name="Option Button 6946" hidden="1">
                <a:extLst>
                  <a:ext uri="{63B3BB69-23CF-44E3-9099-C40C66FF867C}">
                    <a14:compatExt spid="_x0000_s12066"/>
                  </a:ext>
                  <a:ext uri="{FF2B5EF4-FFF2-40B4-BE49-F238E27FC236}">
                    <a16:creationId xmlns:a16="http://schemas.microsoft.com/office/drawing/2014/main" id="{00000000-0008-0000-0000-0000222F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067" name="Group Box 6947" hidden="1">
                <a:extLst>
                  <a:ext uri="{63B3BB69-23CF-44E3-9099-C40C66FF867C}">
                    <a14:compatExt spid="_x0000_s12067"/>
                  </a:ext>
                  <a:ext uri="{FF2B5EF4-FFF2-40B4-BE49-F238E27FC236}">
                    <a16:creationId xmlns:a16="http://schemas.microsoft.com/office/drawing/2014/main" id="{00000000-0008-0000-0000-0000232F0000}"/>
                  </a:ext>
                </a:extLst>
              </xdr:cNvPr>
              <xdr:cNvSpPr/>
            </xdr:nvSpPr>
            <xdr:spPr bwMode="auto">
              <a:xfrm>
                <a:off x="340858" y="12621249"/>
                <a:ext cx="273504"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2068" name="Option Button 6948" hidden="1">
                <a:extLst>
                  <a:ext uri="{63B3BB69-23CF-44E3-9099-C40C66FF867C}">
                    <a14:compatExt spid="_x0000_s12068"/>
                  </a:ext>
                  <a:ext uri="{FF2B5EF4-FFF2-40B4-BE49-F238E27FC236}">
                    <a16:creationId xmlns:a16="http://schemas.microsoft.com/office/drawing/2014/main" id="{00000000-0008-0000-0000-0000242F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069" name="Option Button 6949" hidden="1">
                <a:extLst>
                  <a:ext uri="{63B3BB69-23CF-44E3-9099-C40C66FF867C}">
                    <a14:compatExt spid="_x0000_s12069"/>
                  </a:ext>
                  <a:ext uri="{FF2B5EF4-FFF2-40B4-BE49-F238E27FC236}">
                    <a16:creationId xmlns:a16="http://schemas.microsoft.com/office/drawing/2014/main" id="{00000000-0008-0000-0000-0000252F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070" name="Option Button 6950" hidden="1">
                <a:extLst>
                  <a:ext uri="{63B3BB69-23CF-44E3-9099-C40C66FF867C}">
                    <a14:compatExt spid="_x0000_s12070"/>
                  </a:ext>
                  <a:ext uri="{FF2B5EF4-FFF2-40B4-BE49-F238E27FC236}">
                    <a16:creationId xmlns:a16="http://schemas.microsoft.com/office/drawing/2014/main" id="{00000000-0008-0000-0000-0000262F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253</xdr:row>
          <xdr:rowOff>171450</xdr:rowOff>
        </xdr:from>
        <xdr:to>
          <xdr:col>4</xdr:col>
          <xdr:colOff>38100</xdr:colOff>
          <xdr:row>259</xdr:row>
          <xdr:rowOff>0</xdr:rowOff>
        </xdr:to>
        <xdr:grpSp>
          <xdr:nvGrpSpPr>
            <xdr:cNvPr id="18166" name="2-1-B">
              <a:extLst>
                <a:ext uri="{FF2B5EF4-FFF2-40B4-BE49-F238E27FC236}">
                  <a16:creationId xmlns:a16="http://schemas.microsoft.com/office/drawing/2014/main" id="{00000000-0008-0000-0000-0000F6460000}"/>
                </a:ext>
              </a:extLst>
            </xdr:cNvPr>
            <xdr:cNvGrpSpPr>
              <a:grpSpLocks/>
            </xdr:cNvGrpSpPr>
          </xdr:nvGrpSpPr>
          <xdr:grpSpPr bwMode="auto">
            <a:xfrm>
              <a:off x="466725" y="50777775"/>
              <a:ext cx="266700" cy="1028700"/>
              <a:chOff x="340858" y="12621249"/>
              <a:chExt cx="273504" cy="1051895"/>
            </a:xfrm>
          </xdr:grpSpPr>
          <xdr:sp macro="" textlink="">
            <xdr:nvSpPr>
              <xdr:cNvPr id="7968" name="Option Button 3872" hidden="1">
                <a:extLst>
                  <a:ext uri="{63B3BB69-23CF-44E3-9099-C40C66FF867C}">
                    <a14:compatExt spid="_x0000_s7968"/>
                  </a:ext>
                  <a:ext uri="{FF2B5EF4-FFF2-40B4-BE49-F238E27FC236}">
                    <a16:creationId xmlns:a16="http://schemas.microsoft.com/office/drawing/2014/main" id="{00000000-0008-0000-0000-0000201F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69" name="Option Button 3873" hidden="1">
                <a:extLst>
                  <a:ext uri="{63B3BB69-23CF-44E3-9099-C40C66FF867C}">
                    <a14:compatExt spid="_x0000_s7969"/>
                  </a:ext>
                  <a:ext uri="{FF2B5EF4-FFF2-40B4-BE49-F238E27FC236}">
                    <a16:creationId xmlns:a16="http://schemas.microsoft.com/office/drawing/2014/main" id="{00000000-0008-0000-0000-0000211F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70" name="Group Box 3874" hidden="1">
                <a:extLst>
                  <a:ext uri="{63B3BB69-23CF-44E3-9099-C40C66FF867C}">
                    <a14:compatExt spid="_x0000_s7970"/>
                  </a:ext>
                  <a:ext uri="{FF2B5EF4-FFF2-40B4-BE49-F238E27FC236}">
                    <a16:creationId xmlns:a16="http://schemas.microsoft.com/office/drawing/2014/main" id="{00000000-0008-0000-0000-0000221F0000}"/>
                  </a:ext>
                </a:extLst>
              </xdr:cNvPr>
              <xdr:cNvSpPr/>
            </xdr:nvSpPr>
            <xdr:spPr bwMode="auto">
              <a:xfrm>
                <a:off x="340858" y="12621249"/>
                <a:ext cx="273504"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971" name="Option Button 3875" hidden="1">
                <a:extLst>
                  <a:ext uri="{63B3BB69-23CF-44E3-9099-C40C66FF867C}">
                    <a14:compatExt spid="_x0000_s7971"/>
                  </a:ext>
                  <a:ext uri="{FF2B5EF4-FFF2-40B4-BE49-F238E27FC236}">
                    <a16:creationId xmlns:a16="http://schemas.microsoft.com/office/drawing/2014/main" id="{00000000-0008-0000-0000-0000231F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72" name="Option Button 3876" hidden="1">
                <a:extLst>
                  <a:ext uri="{63B3BB69-23CF-44E3-9099-C40C66FF867C}">
                    <a14:compatExt spid="_x0000_s7972"/>
                  </a:ext>
                  <a:ext uri="{FF2B5EF4-FFF2-40B4-BE49-F238E27FC236}">
                    <a16:creationId xmlns:a16="http://schemas.microsoft.com/office/drawing/2014/main" id="{00000000-0008-0000-0000-0000241F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73" name="Option Button 3877" hidden="1">
                <a:extLst>
                  <a:ext uri="{63B3BB69-23CF-44E3-9099-C40C66FF867C}">
                    <a14:compatExt spid="_x0000_s7973"/>
                  </a:ext>
                  <a:ext uri="{FF2B5EF4-FFF2-40B4-BE49-F238E27FC236}">
                    <a16:creationId xmlns:a16="http://schemas.microsoft.com/office/drawing/2014/main" id="{00000000-0008-0000-0000-0000251F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262</xdr:row>
          <xdr:rowOff>180975</xdr:rowOff>
        </xdr:from>
        <xdr:to>
          <xdr:col>4</xdr:col>
          <xdr:colOff>57150</xdr:colOff>
          <xdr:row>268</xdr:row>
          <xdr:rowOff>0</xdr:rowOff>
        </xdr:to>
        <xdr:grpSp>
          <xdr:nvGrpSpPr>
            <xdr:cNvPr id="18167" name="2-1-C">
              <a:extLst>
                <a:ext uri="{FF2B5EF4-FFF2-40B4-BE49-F238E27FC236}">
                  <a16:creationId xmlns:a16="http://schemas.microsoft.com/office/drawing/2014/main" id="{00000000-0008-0000-0000-0000F7460000}"/>
                </a:ext>
              </a:extLst>
            </xdr:cNvPr>
            <xdr:cNvGrpSpPr>
              <a:grpSpLocks/>
            </xdr:cNvGrpSpPr>
          </xdr:nvGrpSpPr>
          <xdr:grpSpPr bwMode="auto">
            <a:xfrm>
              <a:off x="476250" y="52587525"/>
              <a:ext cx="276225" cy="1019175"/>
              <a:chOff x="344383" y="30181874"/>
              <a:chExt cx="269422" cy="1048739"/>
            </a:xfrm>
          </xdr:grpSpPr>
          <xdr:sp macro="" textlink="">
            <xdr:nvSpPr>
              <xdr:cNvPr id="7974" name="Group Box 3878" hidden="1">
                <a:extLst>
                  <a:ext uri="{63B3BB69-23CF-44E3-9099-C40C66FF867C}">
                    <a14:compatExt spid="_x0000_s7974"/>
                  </a:ext>
                  <a:ext uri="{FF2B5EF4-FFF2-40B4-BE49-F238E27FC236}">
                    <a16:creationId xmlns:a16="http://schemas.microsoft.com/office/drawing/2014/main" id="{00000000-0008-0000-0000-0000261F0000}"/>
                  </a:ext>
                </a:extLst>
              </xdr:cNvPr>
              <xdr:cNvSpPr/>
            </xdr:nvSpPr>
            <xdr:spPr bwMode="auto">
              <a:xfrm>
                <a:off x="344383" y="30181874"/>
                <a:ext cx="269422" cy="104873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975" name="Check Box 3879" hidden="1">
                <a:extLst>
                  <a:ext uri="{63B3BB69-23CF-44E3-9099-C40C66FF867C}">
                    <a14:compatExt spid="_x0000_s7975"/>
                  </a:ext>
                  <a:ext uri="{FF2B5EF4-FFF2-40B4-BE49-F238E27FC236}">
                    <a16:creationId xmlns:a16="http://schemas.microsoft.com/office/drawing/2014/main" id="{00000000-0008-0000-0000-0000271F0000}"/>
                  </a:ext>
                </a:extLst>
              </xdr:cNvPr>
              <xdr:cNvSpPr/>
            </xdr:nvSpPr>
            <xdr:spPr bwMode="auto">
              <a:xfrm>
                <a:off x="374815" y="30197094"/>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76" name="Check Box 3880" hidden="1">
                <a:extLst>
                  <a:ext uri="{63B3BB69-23CF-44E3-9099-C40C66FF867C}">
                    <a14:compatExt spid="_x0000_s7976"/>
                  </a:ext>
                  <a:ext uri="{FF2B5EF4-FFF2-40B4-BE49-F238E27FC236}">
                    <a16:creationId xmlns:a16="http://schemas.microsoft.com/office/drawing/2014/main" id="{00000000-0008-0000-0000-0000281F0000}"/>
                  </a:ext>
                </a:extLst>
              </xdr:cNvPr>
              <xdr:cNvSpPr/>
            </xdr:nvSpPr>
            <xdr:spPr bwMode="auto">
              <a:xfrm>
                <a:off x="375557" y="30403800"/>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77" name="Check Box 3881" hidden="1">
                <a:extLst>
                  <a:ext uri="{63B3BB69-23CF-44E3-9099-C40C66FF867C}">
                    <a14:compatExt spid="_x0000_s7977"/>
                  </a:ext>
                  <a:ext uri="{FF2B5EF4-FFF2-40B4-BE49-F238E27FC236}">
                    <a16:creationId xmlns:a16="http://schemas.microsoft.com/office/drawing/2014/main" id="{00000000-0008-0000-0000-0000291F0000}"/>
                  </a:ext>
                </a:extLst>
              </xdr:cNvPr>
              <xdr:cNvSpPr/>
            </xdr:nvSpPr>
            <xdr:spPr bwMode="auto">
              <a:xfrm>
                <a:off x="375558" y="30607908"/>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78" name="Check Box 3882" hidden="1">
                <a:extLst>
                  <a:ext uri="{63B3BB69-23CF-44E3-9099-C40C66FF867C}">
                    <a14:compatExt spid="_x0000_s7978"/>
                  </a:ext>
                  <a:ext uri="{FF2B5EF4-FFF2-40B4-BE49-F238E27FC236}">
                    <a16:creationId xmlns:a16="http://schemas.microsoft.com/office/drawing/2014/main" id="{00000000-0008-0000-0000-00002A1F0000}"/>
                  </a:ext>
                </a:extLst>
              </xdr:cNvPr>
              <xdr:cNvSpPr/>
            </xdr:nvSpPr>
            <xdr:spPr bwMode="auto">
              <a:xfrm>
                <a:off x="375558" y="3081201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79" name="Check Box 3883" hidden="1">
                <a:extLst>
                  <a:ext uri="{63B3BB69-23CF-44E3-9099-C40C66FF867C}">
                    <a14:compatExt spid="_x0000_s7979"/>
                  </a:ext>
                  <a:ext uri="{FF2B5EF4-FFF2-40B4-BE49-F238E27FC236}">
                    <a16:creationId xmlns:a16="http://schemas.microsoft.com/office/drawing/2014/main" id="{00000000-0008-0000-0000-00002B1F0000}"/>
                  </a:ext>
                </a:extLst>
              </xdr:cNvPr>
              <xdr:cNvSpPr/>
            </xdr:nvSpPr>
            <xdr:spPr bwMode="auto">
              <a:xfrm>
                <a:off x="375558" y="3101204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271</xdr:row>
          <xdr:rowOff>171450</xdr:rowOff>
        </xdr:from>
        <xdr:to>
          <xdr:col>4</xdr:col>
          <xdr:colOff>38100</xdr:colOff>
          <xdr:row>277</xdr:row>
          <xdr:rowOff>0</xdr:rowOff>
        </xdr:to>
        <xdr:grpSp>
          <xdr:nvGrpSpPr>
            <xdr:cNvPr id="18168" name="2-2-A">
              <a:extLst>
                <a:ext uri="{FF2B5EF4-FFF2-40B4-BE49-F238E27FC236}">
                  <a16:creationId xmlns:a16="http://schemas.microsoft.com/office/drawing/2014/main" id="{00000000-0008-0000-0000-0000F8460000}"/>
                </a:ext>
              </a:extLst>
            </xdr:cNvPr>
            <xdr:cNvGrpSpPr>
              <a:grpSpLocks/>
            </xdr:cNvGrpSpPr>
          </xdr:nvGrpSpPr>
          <xdr:grpSpPr bwMode="auto">
            <a:xfrm>
              <a:off x="466725" y="54378225"/>
              <a:ext cx="266700" cy="1028700"/>
              <a:chOff x="340858" y="12621249"/>
              <a:chExt cx="273504" cy="1051895"/>
            </a:xfrm>
          </xdr:grpSpPr>
          <xdr:sp macro="" textlink="">
            <xdr:nvSpPr>
              <xdr:cNvPr id="12165" name="Option Button 7045" hidden="1">
                <a:extLst>
                  <a:ext uri="{63B3BB69-23CF-44E3-9099-C40C66FF867C}">
                    <a14:compatExt spid="_x0000_s12165"/>
                  </a:ext>
                  <a:ext uri="{FF2B5EF4-FFF2-40B4-BE49-F238E27FC236}">
                    <a16:creationId xmlns:a16="http://schemas.microsoft.com/office/drawing/2014/main" id="{00000000-0008-0000-0000-0000852F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66" name="Option Button 7046" hidden="1">
                <a:extLst>
                  <a:ext uri="{63B3BB69-23CF-44E3-9099-C40C66FF867C}">
                    <a14:compatExt spid="_x0000_s12166"/>
                  </a:ext>
                  <a:ext uri="{FF2B5EF4-FFF2-40B4-BE49-F238E27FC236}">
                    <a16:creationId xmlns:a16="http://schemas.microsoft.com/office/drawing/2014/main" id="{00000000-0008-0000-0000-0000862F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67" name="Group Box 7047" hidden="1">
                <a:extLst>
                  <a:ext uri="{63B3BB69-23CF-44E3-9099-C40C66FF867C}">
                    <a14:compatExt spid="_x0000_s12167"/>
                  </a:ext>
                  <a:ext uri="{FF2B5EF4-FFF2-40B4-BE49-F238E27FC236}">
                    <a16:creationId xmlns:a16="http://schemas.microsoft.com/office/drawing/2014/main" id="{00000000-0008-0000-0000-0000872F0000}"/>
                  </a:ext>
                </a:extLst>
              </xdr:cNvPr>
              <xdr:cNvSpPr/>
            </xdr:nvSpPr>
            <xdr:spPr bwMode="auto">
              <a:xfrm>
                <a:off x="340858" y="12621249"/>
                <a:ext cx="273504"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2168" name="Option Button 7048" hidden="1">
                <a:extLst>
                  <a:ext uri="{63B3BB69-23CF-44E3-9099-C40C66FF867C}">
                    <a14:compatExt spid="_x0000_s12168"/>
                  </a:ext>
                  <a:ext uri="{FF2B5EF4-FFF2-40B4-BE49-F238E27FC236}">
                    <a16:creationId xmlns:a16="http://schemas.microsoft.com/office/drawing/2014/main" id="{00000000-0008-0000-0000-0000882F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69" name="Option Button 7049" hidden="1">
                <a:extLst>
                  <a:ext uri="{63B3BB69-23CF-44E3-9099-C40C66FF867C}">
                    <a14:compatExt spid="_x0000_s12169"/>
                  </a:ext>
                  <a:ext uri="{FF2B5EF4-FFF2-40B4-BE49-F238E27FC236}">
                    <a16:creationId xmlns:a16="http://schemas.microsoft.com/office/drawing/2014/main" id="{00000000-0008-0000-0000-0000892F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70" name="Option Button 7050" hidden="1">
                <a:extLst>
                  <a:ext uri="{63B3BB69-23CF-44E3-9099-C40C66FF867C}">
                    <a14:compatExt spid="_x0000_s12170"/>
                  </a:ext>
                  <a:ext uri="{FF2B5EF4-FFF2-40B4-BE49-F238E27FC236}">
                    <a16:creationId xmlns:a16="http://schemas.microsoft.com/office/drawing/2014/main" id="{00000000-0008-0000-0000-00008A2F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278</xdr:row>
          <xdr:rowOff>171450</xdr:rowOff>
        </xdr:from>
        <xdr:to>
          <xdr:col>4</xdr:col>
          <xdr:colOff>38100</xdr:colOff>
          <xdr:row>284</xdr:row>
          <xdr:rowOff>0</xdr:rowOff>
        </xdr:to>
        <xdr:grpSp>
          <xdr:nvGrpSpPr>
            <xdr:cNvPr id="18169" name="2-2-B">
              <a:extLst>
                <a:ext uri="{FF2B5EF4-FFF2-40B4-BE49-F238E27FC236}">
                  <a16:creationId xmlns:a16="http://schemas.microsoft.com/office/drawing/2014/main" id="{00000000-0008-0000-0000-0000F9460000}"/>
                </a:ext>
              </a:extLst>
            </xdr:cNvPr>
            <xdr:cNvGrpSpPr>
              <a:grpSpLocks/>
            </xdr:cNvGrpSpPr>
          </xdr:nvGrpSpPr>
          <xdr:grpSpPr bwMode="auto">
            <a:xfrm>
              <a:off x="466725" y="55778400"/>
              <a:ext cx="266700" cy="1028700"/>
              <a:chOff x="340858" y="12621249"/>
              <a:chExt cx="273504" cy="1051895"/>
            </a:xfrm>
          </xdr:grpSpPr>
          <xdr:sp macro="" textlink="">
            <xdr:nvSpPr>
              <xdr:cNvPr id="12153" name="Option Button 7033" hidden="1">
                <a:extLst>
                  <a:ext uri="{63B3BB69-23CF-44E3-9099-C40C66FF867C}">
                    <a14:compatExt spid="_x0000_s12153"/>
                  </a:ext>
                  <a:ext uri="{FF2B5EF4-FFF2-40B4-BE49-F238E27FC236}">
                    <a16:creationId xmlns:a16="http://schemas.microsoft.com/office/drawing/2014/main" id="{00000000-0008-0000-0000-0000792F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54" name="Option Button 7034" hidden="1">
                <a:extLst>
                  <a:ext uri="{63B3BB69-23CF-44E3-9099-C40C66FF867C}">
                    <a14:compatExt spid="_x0000_s12154"/>
                  </a:ext>
                  <a:ext uri="{FF2B5EF4-FFF2-40B4-BE49-F238E27FC236}">
                    <a16:creationId xmlns:a16="http://schemas.microsoft.com/office/drawing/2014/main" id="{00000000-0008-0000-0000-00007A2F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55" name="Group Box 7035" hidden="1">
                <a:extLst>
                  <a:ext uri="{63B3BB69-23CF-44E3-9099-C40C66FF867C}">
                    <a14:compatExt spid="_x0000_s12155"/>
                  </a:ext>
                  <a:ext uri="{FF2B5EF4-FFF2-40B4-BE49-F238E27FC236}">
                    <a16:creationId xmlns:a16="http://schemas.microsoft.com/office/drawing/2014/main" id="{00000000-0008-0000-0000-00007B2F0000}"/>
                  </a:ext>
                </a:extLst>
              </xdr:cNvPr>
              <xdr:cNvSpPr/>
            </xdr:nvSpPr>
            <xdr:spPr bwMode="auto">
              <a:xfrm>
                <a:off x="340858" y="12621249"/>
                <a:ext cx="273504"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2156" name="Option Button 7036" hidden="1">
                <a:extLst>
                  <a:ext uri="{63B3BB69-23CF-44E3-9099-C40C66FF867C}">
                    <a14:compatExt spid="_x0000_s12156"/>
                  </a:ext>
                  <a:ext uri="{FF2B5EF4-FFF2-40B4-BE49-F238E27FC236}">
                    <a16:creationId xmlns:a16="http://schemas.microsoft.com/office/drawing/2014/main" id="{00000000-0008-0000-0000-00007C2F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57" name="Option Button 7037" hidden="1">
                <a:extLst>
                  <a:ext uri="{63B3BB69-23CF-44E3-9099-C40C66FF867C}">
                    <a14:compatExt spid="_x0000_s12157"/>
                  </a:ext>
                  <a:ext uri="{FF2B5EF4-FFF2-40B4-BE49-F238E27FC236}">
                    <a16:creationId xmlns:a16="http://schemas.microsoft.com/office/drawing/2014/main" id="{00000000-0008-0000-0000-00007D2F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58" name="Option Button 7038" hidden="1">
                <a:extLst>
                  <a:ext uri="{63B3BB69-23CF-44E3-9099-C40C66FF867C}">
                    <a14:compatExt spid="_x0000_s12158"/>
                  </a:ext>
                  <a:ext uri="{FF2B5EF4-FFF2-40B4-BE49-F238E27FC236}">
                    <a16:creationId xmlns:a16="http://schemas.microsoft.com/office/drawing/2014/main" id="{00000000-0008-0000-0000-00007E2F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287</xdr:row>
          <xdr:rowOff>180975</xdr:rowOff>
        </xdr:from>
        <xdr:to>
          <xdr:col>4</xdr:col>
          <xdr:colOff>57150</xdr:colOff>
          <xdr:row>293</xdr:row>
          <xdr:rowOff>0</xdr:rowOff>
        </xdr:to>
        <xdr:grpSp>
          <xdr:nvGrpSpPr>
            <xdr:cNvPr id="18170" name="2-2-C">
              <a:extLst>
                <a:ext uri="{FF2B5EF4-FFF2-40B4-BE49-F238E27FC236}">
                  <a16:creationId xmlns:a16="http://schemas.microsoft.com/office/drawing/2014/main" id="{00000000-0008-0000-0000-0000FA460000}"/>
                </a:ext>
              </a:extLst>
            </xdr:cNvPr>
            <xdr:cNvGrpSpPr>
              <a:grpSpLocks/>
            </xdr:cNvGrpSpPr>
          </xdr:nvGrpSpPr>
          <xdr:grpSpPr bwMode="auto">
            <a:xfrm>
              <a:off x="476250" y="57588150"/>
              <a:ext cx="276225" cy="1019175"/>
              <a:chOff x="344383" y="30181874"/>
              <a:chExt cx="269422" cy="1048739"/>
            </a:xfrm>
          </xdr:grpSpPr>
          <xdr:sp macro="" textlink="">
            <xdr:nvSpPr>
              <xdr:cNvPr id="12159" name="Group Box 7039" hidden="1">
                <a:extLst>
                  <a:ext uri="{63B3BB69-23CF-44E3-9099-C40C66FF867C}">
                    <a14:compatExt spid="_x0000_s12159"/>
                  </a:ext>
                  <a:ext uri="{FF2B5EF4-FFF2-40B4-BE49-F238E27FC236}">
                    <a16:creationId xmlns:a16="http://schemas.microsoft.com/office/drawing/2014/main" id="{00000000-0008-0000-0000-00007F2F0000}"/>
                  </a:ext>
                </a:extLst>
              </xdr:cNvPr>
              <xdr:cNvSpPr/>
            </xdr:nvSpPr>
            <xdr:spPr bwMode="auto">
              <a:xfrm>
                <a:off x="344383" y="30181874"/>
                <a:ext cx="269422" cy="104873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2160" name="Check Box 7040" hidden="1">
                <a:extLst>
                  <a:ext uri="{63B3BB69-23CF-44E3-9099-C40C66FF867C}">
                    <a14:compatExt spid="_x0000_s12160"/>
                  </a:ext>
                  <a:ext uri="{FF2B5EF4-FFF2-40B4-BE49-F238E27FC236}">
                    <a16:creationId xmlns:a16="http://schemas.microsoft.com/office/drawing/2014/main" id="{00000000-0008-0000-0000-0000802F0000}"/>
                  </a:ext>
                </a:extLst>
              </xdr:cNvPr>
              <xdr:cNvSpPr/>
            </xdr:nvSpPr>
            <xdr:spPr bwMode="auto">
              <a:xfrm>
                <a:off x="374815" y="30197094"/>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61" name="Check Box 7041" hidden="1">
                <a:extLst>
                  <a:ext uri="{63B3BB69-23CF-44E3-9099-C40C66FF867C}">
                    <a14:compatExt spid="_x0000_s12161"/>
                  </a:ext>
                  <a:ext uri="{FF2B5EF4-FFF2-40B4-BE49-F238E27FC236}">
                    <a16:creationId xmlns:a16="http://schemas.microsoft.com/office/drawing/2014/main" id="{00000000-0008-0000-0000-0000812F0000}"/>
                  </a:ext>
                </a:extLst>
              </xdr:cNvPr>
              <xdr:cNvSpPr/>
            </xdr:nvSpPr>
            <xdr:spPr bwMode="auto">
              <a:xfrm>
                <a:off x="375557" y="30403800"/>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62" name="Check Box 7042" hidden="1">
                <a:extLst>
                  <a:ext uri="{63B3BB69-23CF-44E3-9099-C40C66FF867C}">
                    <a14:compatExt spid="_x0000_s12162"/>
                  </a:ext>
                  <a:ext uri="{FF2B5EF4-FFF2-40B4-BE49-F238E27FC236}">
                    <a16:creationId xmlns:a16="http://schemas.microsoft.com/office/drawing/2014/main" id="{00000000-0008-0000-0000-0000822F0000}"/>
                  </a:ext>
                </a:extLst>
              </xdr:cNvPr>
              <xdr:cNvSpPr/>
            </xdr:nvSpPr>
            <xdr:spPr bwMode="auto">
              <a:xfrm>
                <a:off x="375558" y="30607908"/>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63" name="Check Box 7043" hidden="1">
                <a:extLst>
                  <a:ext uri="{63B3BB69-23CF-44E3-9099-C40C66FF867C}">
                    <a14:compatExt spid="_x0000_s12163"/>
                  </a:ext>
                  <a:ext uri="{FF2B5EF4-FFF2-40B4-BE49-F238E27FC236}">
                    <a16:creationId xmlns:a16="http://schemas.microsoft.com/office/drawing/2014/main" id="{00000000-0008-0000-0000-0000832F0000}"/>
                  </a:ext>
                </a:extLst>
              </xdr:cNvPr>
              <xdr:cNvSpPr/>
            </xdr:nvSpPr>
            <xdr:spPr bwMode="auto">
              <a:xfrm>
                <a:off x="375558" y="3081201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64" name="Check Box 7044" hidden="1">
                <a:extLst>
                  <a:ext uri="{63B3BB69-23CF-44E3-9099-C40C66FF867C}">
                    <a14:compatExt spid="_x0000_s12164"/>
                  </a:ext>
                  <a:ext uri="{FF2B5EF4-FFF2-40B4-BE49-F238E27FC236}">
                    <a16:creationId xmlns:a16="http://schemas.microsoft.com/office/drawing/2014/main" id="{00000000-0008-0000-0000-0000842F0000}"/>
                  </a:ext>
                </a:extLst>
              </xdr:cNvPr>
              <xdr:cNvSpPr/>
            </xdr:nvSpPr>
            <xdr:spPr bwMode="auto">
              <a:xfrm>
                <a:off x="375558" y="3101204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296</xdr:row>
          <xdr:rowOff>171450</xdr:rowOff>
        </xdr:from>
        <xdr:to>
          <xdr:col>4</xdr:col>
          <xdr:colOff>38100</xdr:colOff>
          <xdr:row>302</xdr:row>
          <xdr:rowOff>0</xdr:rowOff>
        </xdr:to>
        <xdr:grpSp>
          <xdr:nvGrpSpPr>
            <xdr:cNvPr id="18171" name="2-3-A">
              <a:extLst>
                <a:ext uri="{FF2B5EF4-FFF2-40B4-BE49-F238E27FC236}">
                  <a16:creationId xmlns:a16="http://schemas.microsoft.com/office/drawing/2014/main" id="{00000000-0008-0000-0000-0000FB460000}"/>
                </a:ext>
              </a:extLst>
            </xdr:cNvPr>
            <xdr:cNvGrpSpPr>
              <a:grpSpLocks/>
            </xdr:cNvGrpSpPr>
          </xdr:nvGrpSpPr>
          <xdr:grpSpPr bwMode="auto">
            <a:xfrm>
              <a:off x="466725" y="59378850"/>
              <a:ext cx="266700" cy="1028700"/>
              <a:chOff x="340858" y="12621249"/>
              <a:chExt cx="273504" cy="1051895"/>
            </a:xfrm>
          </xdr:grpSpPr>
          <xdr:sp macro="" textlink="">
            <xdr:nvSpPr>
              <xdr:cNvPr id="12183" name="Option Button 7063" hidden="1">
                <a:extLst>
                  <a:ext uri="{63B3BB69-23CF-44E3-9099-C40C66FF867C}">
                    <a14:compatExt spid="_x0000_s12183"/>
                  </a:ext>
                  <a:ext uri="{FF2B5EF4-FFF2-40B4-BE49-F238E27FC236}">
                    <a16:creationId xmlns:a16="http://schemas.microsoft.com/office/drawing/2014/main" id="{00000000-0008-0000-0000-0000972F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84" name="Option Button 7064" hidden="1">
                <a:extLst>
                  <a:ext uri="{63B3BB69-23CF-44E3-9099-C40C66FF867C}">
                    <a14:compatExt spid="_x0000_s12184"/>
                  </a:ext>
                  <a:ext uri="{FF2B5EF4-FFF2-40B4-BE49-F238E27FC236}">
                    <a16:creationId xmlns:a16="http://schemas.microsoft.com/office/drawing/2014/main" id="{00000000-0008-0000-0000-0000982F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85" name="Group Box 7065" hidden="1">
                <a:extLst>
                  <a:ext uri="{63B3BB69-23CF-44E3-9099-C40C66FF867C}">
                    <a14:compatExt spid="_x0000_s12185"/>
                  </a:ext>
                  <a:ext uri="{FF2B5EF4-FFF2-40B4-BE49-F238E27FC236}">
                    <a16:creationId xmlns:a16="http://schemas.microsoft.com/office/drawing/2014/main" id="{00000000-0008-0000-0000-0000992F0000}"/>
                  </a:ext>
                </a:extLst>
              </xdr:cNvPr>
              <xdr:cNvSpPr/>
            </xdr:nvSpPr>
            <xdr:spPr bwMode="auto">
              <a:xfrm>
                <a:off x="340858" y="12621249"/>
                <a:ext cx="273504"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2186" name="Option Button 7066" hidden="1">
                <a:extLst>
                  <a:ext uri="{63B3BB69-23CF-44E3-9099-C40C66FF867C}">
                    <a14:compatExt spid="_x0000_s12186"/>
                  </a:ext>
                  <a:ext uri="{FF2B5EF4-FFF2-40B4-BE49-F238E27FC236}">
                    <a16:creationId xmlns:a16="http://schemas.microsoft.com/office/drawing/2014/main" id="{00000000-0008-0000-0000-00009A2F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87" name="Option Button 7067" hidden="1">
                <a:extLst>
                  <a:ext uri="{63B3BB69-23CF-44E3-9099-C40C66FF867C}">
                    <a14:compatExt spid="_x0000_s12187"/>
                  </a:ext>
                  <a:ext uri="{FF2B5EF4-FFF2-40B4-BE49-F238E27FC236}">
                    <a16:creationId xmlns:a16="http://schemas.microsoft.com/office/drawing/2014/main" id="{00000000-0008-0000-0000-00009B2F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88" name="Option Button 7068" hidden="1">
                <a:extLst>
                  <a:ext uri="{63B3BB69-23CF-44E3-9099-C40C66FF867C}">
                    <a14:compatExt spid="_x0000_s12188"/>
                  </a:ext>
                  <a:ext uri="{FF2B5EF4-FFF2-40B4-BE49-F238E27FC236}">
                    <a16:creationId xmlns:a16="http://schemas.microsoft.com/office/drawing/2014/main" id="{00000000-0008-0000-0000-00009C2F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303</xdr:row>
          <xdr:rowOff>171450</xdr:rowOff>
        </xdr:from>
        <xdr:to>
          <xdr:col>4</xdr:col>
          <xdr:colOff>38100</xdr:colOff>
          <xdr:row>309</xdr:row>
          <xdr:rowOff>0</xdr:rowOff>
        </xdr:to>
        <xdr:grpSp>
          <xdr:nvGrpSpPr>
            <xdr:cNvPr id="18172" name="2-3-B">
              <a:extLst>
                <a:ext uri="{FF2B5EF4-FFF2-40B4-BE49-F238E27FC236}">
                  <a16:creationId xmlns:a16="http://schemas.microsoft.com/office/drawing/2014/main" id="{00000000-0008-0000-0000-0000FC460000}"/>
                </a:ext>
              </a:extLst>
            </xdr:cNvPr>
            <xdr:cNvGrpSpPr>
              <a:grpSpLocks/>
            </xdr:cNvGrpSpPr>
          </xdr:nvGrpSpPr>
          <xdr:grpSpPr bwMode="auto">
            <a:xfrm>
              <a:off x="466725" y="60779025"/>
              <a:ext cx="266700" cy="1028700"/>
              <a:chOff x="340858" y="12621249"/>
              <a:chExt cx="273504" cy="1051895"/>
            </a:xfrm>
          </xdr:grpSpPr>
          <xdr:sp macro="" textlink="">
            <xdr:nvSpPr>
              <xdr:cNvPr id="12171" name="Option Button 7051" hidden="1">
                <a:extLst>
                  <a:ext uri="{63B3BB69-23CF-44E3-9099-C40C66FF867C}">
                    <a14:compatExt spid="_x0000_s12171"/>
                  </a:ext>
                  <a:ext uri="{FF2B5EF4-FFF2-40B4-BE49-F238E27FC236}">
                    <a16:creationId xmlns:a16="http://schemas.microsoft.com/office/drawing/2014/main" id="{00000000-0008-0000-0000-00008B2F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72" name="Option Button 7052" hidden="1">
                <a:extLst>
                  <a:ext uri="{63B3BB69-23CF-44E3-9099-C40C66FF867C}">
                    <a14:compatExt spid="_x0000_s12172"/>
                  </a:ext>
                  <a:ext uri="{FF2B5EF4-FFF2-40B4-BE49-F238E27FC236}">
                    <a16:creationId xmlns:a16="http://schemas.microsoft.com/office/drawing/2014/main" id="{00000000-0008-0000-0000-00008C2F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73" name="Group Box 7053" hidden="1">
                <a:extLst>
                  <a:ext uri="{63B3BB69-23CF-44E3-9099-C40C66FF867C}">
                    <a14:compatExt spid="_x0000_s12173"/>
                  </a:ext>
                  <a:ext uri="{FF2B5EF4-FFF2-40B4-BE49-F238E27FC236}">
                    <a16:creationId xmlns:a16="http://schemas.microsoft.com/office/drawing/2014/main" id="{00000000-0008-0000-0000-00008D2F0000}"/>
                  </a:ext>
                </a:extLst>
              </xdr:cNvPr>
              <xdr:cNvSpPr/>
            </xdr:nvSpPr>
            <xdr:spPr bwMode="auto">
              <a:xfrm>
                <a:off x="340858" y="12621249"/>
                <a:ext cx="273504"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2174" name="Option Button 7054" hidden="1">
                <a:extLst>
                  <a:ext uri="{63B3BB69-23CF-44E3-9099-C40C66FF867C}">
                    <a14:compatExt spid="_x0000_s12174"/>
                  </a:ext>
                  <a:ext uri="{FF2B5EF4-FFF2-40B4-BE49-F238E27FC236}">
                    <a16:creationId xmlns:a16="http://schemas.microsoft.com/office/drawing/2014/main" id="{00000000-0008-0000-0000-00008E2F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75" name="Option Button 7055" hidden="1">
                <a:extLst>
                  <a:ext uri="{63B3BB69-23CF-44E3-9099-C40C66FF867C}">
                    <a14:compatExt spid="_x0000_s12175"/>
                  </a:ext>
                  <a:ext uri="{FF2B5EF4-FFF2-40B4-BE49-F238E27FC236}">
                    <a16:creationId xmlns:a16="http://schemas.microsoft.com/office/drawing/2014/main" id="{00000000-0008-0000-0000-00008F2F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76" name="Option Button 7056" hidden="1">
                <a:extLst>
                  <a:ext uri="{63B3BB69-23CF-44E3-9099-C40C66FF867C}">
                    <a14:compatExt spid="_x0000_s12176"/>
                  </a:ext>
                  <a:ext uri="{FF2B5EF4-FFF2-40B4-BE49-F238E27FC236}">
                    <a16:creationId xmlns:a16="http://schemas.microsoft.com/office/drawing/2014/main" id="{00000000-0008-0000-0000-0000902F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312</xdr:row>
          <xdr:rowOff>180975</xdr:rowOff>
        </xdr:from>
        <xdr:to>
          <xdr:col>4</xdr:col>
          <xdr:colOff>57150</xdr:colOff>
          <xdr:row>318</xdr:row>
          <xdr:rowOff>0</xdr:rowOff>
        </xdr:to>
        <xdr:grpSp>
          <xdr:nvGrpSpPr>
            <xdr:cNvPr id="18173" name="2-3-C">
              <a:extLst>
                <a:ext uri="{FF2B5EF4-FFF2-40B4-BE49-F238E27FC236}">
                  <a16:creationId xmlns:a16="http://schemas.microsoft.com/office/drawing/2014/main" id="{00000000-0008-0000-0000-0000FD460000}"/>
                </a:ext>
              </a:extLst>
            </xdr:cNvPr>
            <xdr:cNvGrpSpPr>
              <a:grpSpLocks/>
            </xdr:cNvGrpSpPr>
          </xdr:nvGrpSpPr>
          <xdr:grpSpPr bwMode="auto">
            <a:xfrm>
              <a:off x="476250" y="62588775"/>
              <a:ext cx="276225" cy="1019175"/>
              <a:chOff x="344383" y="30181874"/>
              <a:chExt cx="269422" cy="1048739"/>
            </a:xfrm>
          </xdr:grpSpPr>
          <xdr:sp macro="" textlink="">
            <xdr:nvSpPr>
              <xdr:cNvPr id="12177" name="Group Box 7057" hidden="1">
                <a:extLst>
                  <a:ext uri="{63B3BB69-23CF-44E3-9099-C40C66FF867C}">
                    <a14:compatExt spid="_x0000_s12177"/>
                  </a:ext>
                  <a:ext uri="{FF2B5EF4-FFF2-40B4-BE49-F238E27FC236}">
                    <a16:creationId xmlns:a16="http://schemas.microsoft.com/office/drawing/2014/main" id="{00000000-0008-0000-0000-0000912F0000}"/>
                  </a:ext>
                </a:extLst>
              </xdr:cNvPr>
              <xdr:cNvSpPr/>
            </xdr:nvSpPr>
            <xdr:spPr bwMode="auto">
              <a:xfrm>
                <a:off x="344383" y="30181874"/>
                <a:ext cx="269422" cy="104873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2178" name="Check Box 7058" hidden="1">
                <a:extLst>
                  <a:ext uri="{63B3BB69-23CF-44E3-9099-C40C66FF867C}">
                    <a14:compatExt spid="_x0000_s12178"/>
                  </a:ext>
                  <a:ext uri="{FF2B5EF4-FFF2-40B4-BE49-F238E27FC236}">
                    <a16:creationId xmlns:a16="http://schemas.microsoft.com/office/drawing/2014/main" id="{00000000-0008-0000-0000-0000922F0000}"/>
                  </a:ext>
                </a:extLst>
              </xdr:cNvPr>
              <xdr:cNvSpPr/>
            </xdr:nvSpPr>
            <xdr:spPr bwMode="auto">
              <a:xfrm>
                <a:off x="374815" y="30197094"/>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79" name="Check Box 7059" hidden="1">
                <a:extLst>
                  <a:ext uri="{63B3BB69-23CF-44E3-9099-C40C66FF867C}">
                    <a14:compatExt spid="_x0000_s12179"/>
                  </a:ext>
                  <a:ext uri="{FF2B5EF4-FFF2-40B4-BE49-F238E27FC236}">
                    <a16:creationId xmlns:a16="http://schemas.microsoft.com/office/drawing/2014/main" id="{00000000-0008-0000-0000-0000932F0000}"/>
                  </a:ext>
                </a:extLst>
              </xdr:cNvPr>
              <xdr:cNvSpPr/>
            </xdr:nvSpPr>
            <xdr:spPr bwMode="auto">
              <a:xfrm>
                <a:off x="375557" y="30403800"/>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80" name="Check Box 7060" hidden="1">
                <a:extLst>
                  <a:ext uri="{63B3BB69-23CF-44E3-9099-C40C66FF867C}">
                    <a14:compatExt spid="_x0000_s12180"/>
                  </a:ext>
                  <a:ext uri="{FF2B5EF4-FFF2-40B4-BE49-F238E27FC236}">
                    <a16:creationId xmlns:a16="http://schemas.microsoft.com/office/drawing/2014/main" id="{00000000-0008-0000-0000-0000942F0000}"/>
                  </a:ext>
                </a:extLst>
              </xdr:cNvPr>
              <xdr:cNvSpPr/>
            </xdr:nvSpPr>
            <xdr:spPr bwMode="auto">
              <a:xfrm>
                <a:off x="375558" y="30607908"/>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81" name="Check Box 7061" hidden="1">
                <a:extLst>
                  <a:ext uri="{63B3BB69-23CF-44E3-9099-C40C66FF867C}">
                    <a14:compatExt spid="_x0000_s12181"/>
                  </a:ext>
                  <a:ext uri="{FF2B5EF4-FFF2-40B4-BE49-F238E27FC236}">
                    <a16:creationId xmlns:a16="http://schemas.microsoft.com/office/drawing/2014/main" id="{00000000-0008-0000-0000-0000952F0000}"/>
                  </a:ext>
                </a:extLst>
              </xdr:cNvPr>
              <xdr:cNvSpPr/>
            </xdr:nvSpPr>
            <xdr:spPr bwMode="auto">
              <a:xfrm>
                <a:off x="375558" y="3081201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82" name="Check Box 7062" hidden="1">
                <a:extLst>
                  <a:ext uri="{63B3BB69-23CF-44E3-9099-C40C66FF867C}">
                    <a14:compatExt spid="_x0000_s12182"/>
                  </a:ext>
                  <a:ext uri="{FF2B5EF4-FFF2-40B4-BE49-F238E27FC236}">
                    <a16:creationId xmlns:a16="http://schemas.microsoft.com/office/drawing/2014/main" id="{00000000-0008-0000-0000-0000962F0000}"/>
                  </a:ext>
                </a:extLst>
              </xdr:cNvPr>
              <xdr:cNvSpPr/>
            </xdr:nvSpPr>
            <xdr:spPr bwMode="auto">
              <a:xfrm>
                <a:off x="375558" y="3101204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322</xdr:row>
          <xdr:rowOff>171450</xdr:rowOff>
        </xdr:from>
        <xdr:to>
          <xdr:col>4</xdr:col>
          <xdr:colOff>38100</xdr:colOff>
          <xdr:row>328</xdr:row>
          <xdr:rowOff>0</xdr:rowOff>
        </xdr:to>
        <xdr:grpSp>
          <xdr:nvGrpSpPr>
            <xdr:cNvPr id="18174" name="2-4-A">
              <a:extLst>
                <a:ext uri="{FF2B5EF4-FFF2-40B4-BE49-F238E27FC236}">
                  <a16:creationId xmlns:a16="http://schemas.microsoft.com/office/drawing/2014/main" id="{00000000-0008-0000-0000-0000FE460000}"/>
                </a:ext>
              </a:extLst>
            </xdr:cNvPr>
            <xdr:cNvGrpSpPr>
              <a:grpSpLocks/>
            </xdr:cNvGrpSpPr>
          </xdr:nvGrpSpPr>
          <xdr:grpSpPr bwMode="auto">
            <a:xfrm>
              <a:off x="466725" y="64579500"/>
              <a:ext cx="266700" cy="1028700"/>
              <a:chOff x="340858" y="12621249"/>
              <a:chExt cx="273504" cy="1051895"/>
            </a:xfrm>
          </xdr:grpSpPr>
          <xdr:sp macro="" textlink="">
            <xdr:nvSpPr>
              <xdr:cNvPr id="12201" name="Option Button 7081" hidden="1">
                <a:extLst>
                  <a:ext uri="{63B3BB69-23CF-44E3-9099-C40C66FF867C}">
                    <a14:compatExt spid="_x0000_s12201"/>
                  </a:ext>
                  <a:ext uri="{FF2B5EF4-FFF2-40B4-BE49-F238E27FC236}">
                    <a16:creationId xmlns:a16="http://schemas.microsoft.com/office/drawing/2014/main" id="{00000000-0008-0000-0000-0000A92F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02" name="Option Button 7082" hidden="1">
                <a:extLst>
                  <a:ext uri="{63B3BB69-23CF-44E3-9099-C40C66FF867C}">
                    <a14:compatExt spid="_x0000_s12202"/>
                  </a:ext>
                  <a:ext uri="{FF2B5EF4-FFF2-40B4-BE49-F238E27FC236}">
                    <a16:creationId xmlns:a16="http://schemas.microsoft.com/office/drawing/2014/main" id="{00000000-0008-0000-0000-0000AA2F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03" name="Group Box 7083" hidden="1">
                <a:extLst>
                  <a:ext uri="{63B3BB69-23CF-44E3-9099-C40C66FF867C}">
                    <a14:compatExt spid="_x0000_s12203"/>
                  </a:ext>
                  <a:ext uri="{FF2B5EF4-FFF2-40B4-BE49-F238E27FC236}">
                    <a16:creationId xmlns:a16="http://schemas.microsoft.com/office/drawing/2014/main" id="{00000000-0008-0000-0000-0000AB2F0000}"/>
                  </a:ext>
                </a:extLst>
              </xdr:cNvPr>
              <xdr:cNvSpPr/>
            </xdr:nvSpPr>
            <xdr:spPr bwMode="auto">
              <a:xfrm>
                <a:off x="340858" y="12621249"/>
                <a:ext cx="273504"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2204" name="Option Button 7084" hidden="1">
                <a:extLst>
                  <a:ext uri="{63B3BB69-23CF-44E3-9099-C40C66FF867C}">
                    <a14:compatExt spid="_x0000_s12204"/>
                  </a:ext>
                  <a:ext uri="{FF2B5EF4-FFF2-40B4-BE49-F238E27FC236}">
                    <a16:creationId xmlns:a16="http://schemas.microsoft.com/office/drawing/2014/main" id="{00000000-0008-0000-0000-0000AC2F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05" name="Option Button 7085" hidden="1">
                <a:extLst>
                  <a:ext uri="{63B3BB69-23CF-44E3-9099-C40C66FF867C}">
                    <a14:compatExt spid="_x0000_s12205"/>
                  </a:ext>
                  <a:ext uri="{FF2B5EF4-FFF2-40B4-BE49-F238E27FC236}">
                    <a16:creationId xmlns:a16="http://schemas.microsoft.com/office/drawing/2014/main" id="{00000000-0008-0000-0000-0000AD2F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06" name="Option Button 7086" hidden="1">
                <a:extLst>
                  <a:ext uri="{63B3BB69-23CF-44E3-9099-C40C66FF867C}">
                    <a14:compatExt spid="_x0000_s12206"/>
                  </a:ext>
                  <a:ext uri="{FF2B5EF4-FFF2-40B4-BE49-F238E27FC236}">
                    <a16:creationId xmlns:a16="http://schemas.microsoft.com/office/drawing/2014/main" id="{00000000-0008-0000-0000-0000AE2F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329</xdr:row>
          <xdr:rowOff>171450</xdr:rowOff>
        </xdr:from>
        <xdr:to>
          <xdr:col>4</xdr:col>
          <xdr:colOff>38100</xdr:colOff>
          <xdr:row>335</xdr:row>
          <xdr:rowOff>0</xdr:rowOff>
        </xdr:to>
        <xdr:grpSp>
          <xdr:nvGrpSpPr>
            <xdr:cNvPr id="18175" name="2-4-B">
              <a:extLst>
                <a:ext uri="{FF2B5EF4-FFF2-40B4-BE49-F238E27FC236}">
                  <a16:creationId xmlns:a16="http://schemas.microsoft.com/office/drawing/2014/main" id="{00000000-0008-0000-0000-0000FF460000}"/>
                </a:ext>
              </a:extLst>
            </xdr:cNvPr>
            <xdr:cNvGrpSpPr>
              <a:grpSpLocks/>
            </xdr:cNvGrpSpPr>
          </xdr:nvGrpSpPr>
          <xdr:grpSpPr bwMode="auto">
            <a:xfrm>
              <a:off x="466725" y="65979675"/>
              <a:ext cx="266700" cy="1028700"/>
              <a:chOff x="340858" y="12621249"/>
              <a:chExt cx="273504" cy="1051895"/>
            </a:xfrm>
          </xdr:grpSpPr>
          <xdr:sp macro="" textlink="">
            <xdr:nvSpPr>
              <xdr:cNvPr id="12189" name="Option Button 7069" hidden="1">
                <a:extLst>
                  <a:ext uri="{63B3BB69-23CF-44E3-9099-C40C66FF867C}">
                    <a14:compatExt spid="_x0000_s12189"/>
                  </a:ext>
                  <a:ext uri="{FF2B5EF4-FFF2-40B4-BE49-F238E27FC236}">
                    <a16:creationId xmlns:a16="http://schemas.microsoft.com/office/drawing/2014/main" id="{00000000-0008-0000-0000-00009D2F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90" name="Option Button 7070" hidden="1">
                <a:extLst>
                  <a:ext uri="{63B3BB69-23CF-44E3-9099-C40C66FF867C}">
                    <a14:compatExt spid="_x0000_s12190"/>
                  </a:ext>
                  <a:ext uri="{FF2B5EF4-FFF2-40B4-BE49-F238E27FC236}">
                    <a16:creationId xmlns:a16="http://schemas.microsoft.com/office/drawing/2014/main" id="{00000000-0008-0000-0000-00009E2F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91" name="Group Box 7071" hidden="1">
                <a:extLst>
                  <a:ext uri="{63B3BB69-23CF-44E3-9099-C40C66FF867C}">
                    <a14:compatExt spid="_x0000_s12191"/>
                  </a:ext>
                  <a:ext uri="{FF2B5EF4-FFF2-40B4-BE49-F238E27FC236}">
                    <a16:creationId xmlns:a16="http://schemas.microsoft.com/office/drawing/2014/main" id="{00000000-0008-0000-0000-00009F2F0000}"/>
                  </a:ext>
                </a:extLst>
              </xdr:cNvPr>
              <xdr:cNvSpPr/>
            </xdr:nvSpPr>
            <xdr:spPr bwMode="auto">
              <a:xfrm>
                <a:off x="340858" y="12621249"/>
                <a:ext cx="273504"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2192" name="Option Button 7072" hidden="1">
                <a:extLst>
                  <a:ext uri="{63B3BB69-23CF-44E3-9099-C40C66FF867C}">
                    <a14:compatExt spid="_x0000_s12192"/>
                  </a:ext>
                  <a:ext uri="{FF2B5EF4-FFF2-40B4-BE49-F238E27FC236}">
                    <a16:creationId xmlns:a16="http://schemas.microsoft.com/office/drawing/2014/main" id="{00000000-0008-0000-0000-0000A02F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93" name="Option Button 7073" hidden="1">
                <a:extLst>
                  <a:ext uri="{63B3BB69-23CF-44E3-9099-C40C66FF867C}">
                    <a14:compatExt spid="_x0000_s12193"/>
                  </a:ext>
                  <a:ext uri="{FF2B5EF4-FFF2-40B4-BE49-F238E27FC236}">
                    <a16:creationId xmlns:a16="http://schemas.microsoft.com/office/drawing/2014/main" id="{00000000-0008-0000-0000-0000A12F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94" name="Option Button 7074" hidden="1">
                <a:extLst>
                  <a:ext uri="{63B3BB69-23CF-44E3-9099-C40C66FF867C}">
                    <a14:compatExt spid="_x0000_s12194"/>
                  </a:ext>
                  <a:ext uri="{FF2B5EF4-FFF2-40B4-BE49-F238E27FC236}">
                    <a16:creationId xmlns:a16="http://schemas.microsoft.com/office/drawing/2014/main" id="{00000000-0008-0000-0000-0000A22F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338</xdr:row>
          <xdr:rowOff>180975</xdr:rowOff>
        </xdr:from>
        <xdr:to>
          <xdr:col>4</xdr:col>
          <xdr:colOff>57150</xdr:colOff>
          <xdr:row>344</xdr:row>
          <xdr:rowOff>0</xdr:rowOff>
        </xdr:to>
        <xdr:grpSp>
          <xdr:nvGrpSpPr>
            <xdr:cNvPr id="18176" name="2-4-C">
              <a:extLst>
                <a:ext uri="{FF2B5EF4-FFF2-40B4-BE49-F238E27FC236}">
                  <a16:creationId xmlns:a16="http://schemas.microsoft.com/office/drawing/2014/main" id="{00000000-0008-0000-0000-000000470000}"/>
                </a:ext>
              </a:extLst>
            </xdr:cNvPr>
            <xdr:cNvGrpSpPr>
              <a:grpSpLocks/>
            </xdr:cNvGrpSpPr>
          </xdr:nvGrpSpPr>
          <xdr:grpSpPr bwMode="auto">
            <a:xfrm>
              <a:off x="476250" y="67789425"/>
              <a:ext cx="276225" cy="1019175"/>
              <a:chOff x="344383" y="30181874"/>
              <a:chExt cx="269422" cy="1048739"/>
            </a:xfrm>
          </xdr:grpSpPr>
          <xdr:sp macro="" textlink="">
            <xdr:nvSpPr>
              <xdr:cNvPr id="12195" name="Group Box 7075" hidden="1">
                <a:extLst>
                  <a:ext uri="{63B3BB69-23CF-44E3-9099-C40C66FF867C}">
                    <a14:compatExt spid="_x0000_s12195"/>
                  </a:ext>
                  <a:ext uri="{FF2B5EF4-FFF2-40B4-BE49-F238E27FC236}">
                    <a16:creationId xmlns:a16="http://schemas.microsoft.com/office/drawing/2014/main" id="{00000000-0008-0000-0000-0000A32F0000}"/>
                  </a:ext>
                </a:extLst>
              </xdr:cNvPr>
              <xdr:cNvSpPr/>
            </xdr:nvSpPr>
            <xdr:spPr bwMode="auto">
              <a:xfrm>
                <a:off x="344383" y="30181874"/>
                <a:ext cx="269422" cy="104873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2196" name="Check Box 7076" hidden="1">
                <a:extLst>
                  <a:ext uri="{63B3BB69-23CF-44E3-9099-C40C66FF867C}">
                    <a14:compatExt spid="_x0000_s12196"/>
                  </a:ext>
                  <a:ext uri="{FF2B5EF4-FFF2-40B4-BE49-F238E27FC236}">
                    <a16:creationId xmlns:a16="http://schemas.microsoft.com/office/drawing/2014/main" id="{00000000-0008-0000-0000-0000A42F0000}"/>
                  </a:ext>
                </a:extLst>
              </xdr:cNvPr>
              <xdr:cNvSpPr/>
            </xdr:nvSpPr>
            <xdr:spPr bwMode="auto">
              <a:xfrm>
                <a:off x="374815" y="30197094"/>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97" name="Check Box 7077" hidden="1">
                <a:extLst>
                  <a:ext uri="{63B3BB69-23CF-44E3-9099-C40C66FF867C}">
                    <a14:compatExt spid="_x0000_s12197"/>
                  </a:ext>
                  <a:ext uri="{FF2B5EF4-FFF2-40B4-BE49-F238E27FC236}">
                    <a16:creationId xmlns:a16="http://schemas.microsoft.com/office/drawing/2014/main" id="{00000000-0008-0000-0000-0000A52F0000}"/>
                  </a:ext>
                </a:extLst>
              </xdr:cNvPr>
              <xdr:cNvSpPr/>
            </xdr:nvSpPr>
            <xdr:spPr bwMode="auto">
              <a:xfrm>
                <a:off x="375557" y="30403800"/>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98" name="Check Box 7078" hidden="1">
                <a:extLst>
                  <a:ext uri="{63B3BB69-23CF-44E3-9099-C40C66FF867C}">
                    <a14:compatExt spid="_x0000_s12198"/>
                  </a:ext>
                  <a:ext uri="{FF2B5EF4-FFF2-40B4-BE49-F238E27FC236}">
                    <a16:creationId xmlns:a16="http://schemas.microsoft.com/office/drawing/2014/main" id="{00000000-0008-0000-0000-0000A62F0000}"/>
                  </a:ext>
                </a:extLst>
              </xdr:cNvPr>
              <xdr:cNvSpPr/>
            </xdr:nvSpPr>
            <xdr:spPr bwMode="auto">
              <a:xfrm>
                <a:off x="375558" y="30607908"/>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99" name="Check Box 7079" hidden="1">
                <a:extLst>
                  <a:ext uri="{63B3BB69-23CF-44E3-9099-C40C66FF867C}">
                    <a14:compatExt spid="_x0000_s12199"/>
                  </a:ext>
                  <a:ext uri="{FF2B5EF4-FFF2-40B4-BE49-F238E27FC236}">
                    <a16:creationId xmlns:a16="http://schemas.microsoft.com/office/drawing/2014/main" id="{00000000-0008-0000-0000-0000A72F0000}"/>
                  </a:ext>
                </a:extLst>
              </xdr:cNvPr>
              <xdr:cNvSpPr/>
            </xdr:nvSpPr>
            <xdr:spPr bwMode="auto">
              <a:xfrm>
                <a:off x="375558" y="3081201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00" name="Check Box 7080" hidden="1">
                <a:extLst>
                  <a:ext uri="{63B3BB69-23CF-44E3-9099-C40C66FF867C}">
                    <a14:compatExt spid="_x0000_s12200"/>
                  </a:ext>
                  <a:ext uri="{FF2B5EF4-FFF2-40B4-BE49-F238E27FC236}">
                    <a16:creationId xmlns:a16="http://schemas.microsoft.com/office/drawing/2014/main" id="{00000000-0008-0000-0000-0000A82F0000}"/>
                  </a:ext>
                </a:extLst>
              </xdr:cNvPr>
              <xdr:cNvSpPr/>
            </xdr:nvSpPr>
            <xdr:spPr bwMode="auto">
              <a:xfrm>
                <a:off x="375558" y="3101204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349</xdr:row>
          <xdr:rowOff>171450</xdr:rowOff>
        </xdr:from>
        <xdr:to>
          <xdr:col>4</xdr:col>
          <xdr:colOff>38100</xdr:colOff>
          <xdr:row>355</xdr:row>
          <xdr:rowOff>0</xdr:rowOff>
        </xdr:to>
        <xdr:grpSp>
          <xdr:nvGrpSpPr>
            <xdr:cNvPr id="18177" name="3-1-A">
              <a:extLst>
                <a:ext uri="{FF2B5EF4-FFF2-40B4-BE49-F238E27FC236}">
                  <a16:creationId xmlns:a16="http://schemas.microsoft.com/office/drawing/2014/main" id="{00000000-0008-0000-0000-000001470000}"/>
                </a:ext>
              </a:extLst>
            </xdr:cNvPr>
            <xdr:cNvGrpSpPr>
              <a:grpSpLocks/>
            </xdr:cNvGrpSpPr>
          </xdr:nvGrpSpPr>
          <xdr:grpSpPr bwMode="auto">
            <a:xfrm>
              <a:off x="466725" y="69980175"/>
              <a:ext cx="266700" cy="1028700"/>
              <a:chOff x="340858" y="12621249"/>
              <a:chExt cx="273504" cy="1051895"/>
            </a:xfrm>
          </xdr:grpSpPr>
          <xdr:sp macro="" textlink="">
            <xdr:nvSpPr>
              <xdr:cNvPr id="13382" name="Option Button 7238" hidden="1">
                <a:extLst>
                  <a:ext uri="{63B3BB69-23CF-44E3-9099-C40C66FF867C}">
                    <a14:compatExt spid="_x0000_s13382"/>
                  </a:ext>
                  <a:ext uri="{FF2B5EF4-FFF2-40B4-BE49-F238E27FC236}">
                    <a16:creationId xmlns:a16="http://schemas.microsoft.com/office/drawing/2014/main" id="{00000000-0008-0000-0000-00004634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83" name="Option Button 7239" hidden="1">
                <a:extLst>
                  <a:ext uri="{63B3BB69-23CF-44E3-9099-C40C66FF867C}">
                    <a14:compatExt spid="_x0000_s13383"/>
                  </a:ext>
                  <a:ext uri="{FF2B5EF4-FFF2-40B4-BE49-F238E27FC236}">
                    <a16:creationId xmlns:a16="http://schemas.microsoft.com/office/drawing/2014/main" id="{00000000-0008-0000-0000-00004734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84" name="Group Box 7240" hidden="1">
                <a:extLst>
                  <a:ext uri="{63B3BB69-23CF-44E3-9099-C40C66FF867C}">
                    <a14:compatExt spid="_x0000_s13384"/>
                  </a:ext>
                  <a:ext uri="{FF2B5EF4-FFF2-40B4-BE49-F238E27FC236}">
                    <a16:creationId xmlns:a16="http://schemas.microsoft.com/office/drawing/2014/main" id="{00000000-0008-0000-0000-000048340000}"/>
                  </a:ext>
                </a:extLst>
              </xdr:cNvPr>
              <xdr:cNvSpPr/>
            </xdr:nvSpPr>
            <xdr:spPr bwMode="auto">
              <a:xfrm>
                <a:off x="340858" y="12621249"/>
                <a:ext cx="273504"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3385" name="Option Button 7241" hidden="1">
                <a:extLst>
                  <a:ext uri="{63B3BB69-23CF-44E3-9099-C40C66FF867C}">
                    <a14:compatExt spid="_x0000_s13385"/>
                  </a:ext>
                  <a:ext uri="{FF2B5EF4-FFF2-40B4-BE49-F238E27FC236}">
                    <a16:creationId xmlns:a16="http://schemas.microsoft.com/office/drawing/2014/main" id="{00000000-0008-0000-0000-00004934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86" name="Option Button 7242" hidden="1">
                <a:extLst>
                  <a:ext uri="{63B3BB69-23CF-44E3-9099-C40C66FF867C}">
                    <a14:compatExt spid="_x0000_s13386"/>
                  </a:ext>
                  <a:ext uri="{FF2B5EF4-FFF2-40B4-BE49-F238E27FC236}">
                    <a16:creationId xmlns:a16="http://schemas.microsoft.com/office/drawing/2014/main" id="{00000000-0008-0000-0000-00004A34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87" name="Option Button 7243" hidden="1">
                <a:extLst>
                  <a:ext uri="{63B3BB69-23CF-44E3-9099-C40C66FF867C}">
                    <a14:compatExt spid="_x0000_s13387"/>
                  </a:ext>
                  <a:ext uri="{FF2B5EF4-FFF2-40B4-BE49-F238E27FC236}">
                    <a16:creationId xmlns:a16="http://schemas.microsoft.com/office/drawing/2014/main" id="{00000000-0008-0000-0000-00004B34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364</xdr:row>
          <xdr:rowOff>171450</xdr:rowOff>
        </xdr:from>
        <xdr:to>
          <xdr:col>4</xdr:col>
          <xdr:colOff>38100</xdr:colOff>
          <xdr:row>370</xdr:row>
          <xdr:rowOff>0</xdr:rowOff>
        </xdr:to>
        <xdr:grpSp>
          <xdr:nvGrpSpPr>
            <xdr:cNvPr id="18178" name="3-2-A">
              <a:extLst>
                <a:ext uri="{FF2B5EF4-FFF2-40B4-BE49-F238E27FC236}">
                  <a16:creationId xmlns:a16="http://schemas.microsoft.com/office/drawing/2014/main" id="{00000000-0008-0000-0000-000002470000}"/>
                </a:ext>
              </a:extLst>
            </xdr:cNvPr>
            <xdr:cNvGrpSpPr>
              <a:grpSpLocks/>
            </xdr:cNvGrpSpPr>
          </xdr:nvGrpSpPr>
          <xdr:grpSpPr bwMode="auto">
            <a:xfrm>
              <a:off x="466725" y="72980550"/>
              <a:ext cx="266700" cy="1028700"/>
              <a:chOff x="340858" y="12621249"/>
              <a:chExt cx="273504" cy="1051895"/>
            </a:xfrm>
          </xdr:grpSpPr>
          <xdr:sp macro="" textlink="">
            <xdr:nvSpPr>
              <xdr:cNvPr id="13388" name="Option Button 7244" hidden="1">
                <a:extLst>
                  <a:ext uri="{63B3BB69-23CF-44E3-9099-C40C66FF867C}">
                    <a14:compatExt spid="_x0000_s13388"/>
                  </a:ext>
                  <a:ext uri="{FF2B5EF4-FFF2-40B4-BE49-F238E27FC236}">
                    <a16:creationId xmlns:a16="http://schemas.microsoft.com/office/drawing/2014/main" id="{00000000-0008-0000-0000-00004C34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89" name="Option Button 7245" hidden="1">
                <a:extLst>
                  <a:ext uri="{63B3BB69-23CF-44E3-9099-C40C66FF867C}">
                    <a14:compatExt spid="_x0000_s13389"/>
                  </a:ext>
                  <a:ext uri="{FF2B5EF4-FFF2-40B4-BE49-F238E27FC236}">
                    <a16:creationId xmlns:a16="http://schemas.microsoft.com/office/drawing/2014/main" id="{00000000-0008-0000-0000-00004D34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90" name="Group Box 7246" hidden="1">
                <a:extLst>
                  <a:ext uri="{63B3BB69-23CF-44E3-9099-C40C66FF867C}">
                    <a14:compatExt spid="_x0000_s13390"/>
                  </a:ext>
                  <a:ext uri="{FF2B5EF4-FFF2-40B4-BE49-F238E27FC236}">
                    <a16:creationId xmlns:a16="http://schemas.microsoft.com/office/drawing/2014/main" id="{00000000-0008-0000-0000-00004E340000}"/>
                  </a:ext>
                </a:extLst>
              </xdr:cNvPr>
              <xdr:cNvSpPr/>
            </xdr:nvSpPr>
            <xdr:spPr bwMode="auto">
              <a:xfrm>
                <a:off x="340858" y="12621249"/>
                <a:ext cx="273504"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3391" name="Option Button 7247" hidden="1">
                <a:extLst>
                  <a:ext uri="{63B3BB69-23CF-44E3-9099-C40C66FF867C}">
                    <a14:compatExt spid="_x0000_s13391"/>
                  </a:ext>
                  <a:ext uri="{FF2B5EF4-FFF2-40B4-BE49-F238E27FC236}">
                    <a16:creationId xmlns:a16="http://schemas.microsoft.com/office/drawing/2014/main" id="{00000000-0008-0000-0000-00004F34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92" name="Option Button 7248" hidden="1">
                <a:extLst>
                  <a:ext uri="{63B3BB69-23CF-44E3-9099-C40C66FF867C}">
                    <a14:compatExt spid="_x0000_s13392"/>
                  </a:ext>
                  <a:ext uri="{FF2B5EF4-FFF2-40B4-BE49-F238E27FC236}">
                    <a16:creationId xmlns:a16="http://schemas.microsoft.com/office/drawing/2014/main" id="{00000000-0008-0000-0000-00005034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93" name="Option Button 7249" hidden="1">
                <a:extLst>
                  <a:ext uri="{63B3BB69-23CF-44E3-9099-C40C66FF867C}">
                    <a14:compatExt spid="_x0000_s13393"/>
                  </a:ext>
                  <a:ext uri="{FF2B5EF4-FFF2-40B4-BE49-F238E27FC236}">
                    <a16:creationId xmlns:a16="http://schemas.microsoft.com/office/drawing/2014/main" id="{00000000-0008-0000-0000-00005134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379</xdr:row>
          <xdr:rowOff>171450</xdr:rowOff>
        </xdr:from>
        <xdr:to>
          <xdr:col>4</xdr:col>
          <xdr:colOff>38100</xdr:colOff>
          <xdr:row>385</xdr:row>
          <xdr:rowOff>0</xdr:rowOff>
        </xdr:to>
        <xdr:grpSp>
          <xdr:nvGrpSpPr>
            <xdr:cNvPr id="18179" name="3-3-A">
              <a:extLst>
                <a:ext uri="{FF2B5EF4-FFF2-40B4-BE49-F238E27FC236}">
                  <a16:creationId xmlns:a16="http://schemas.microsoft.com/office/drawing/2014/main" id="{00000000-0008-0000-0000-000003470000}"/>
                </a:ext>
              </a:extLst>
            </xdr:cNvPr>
            <xdr:cNvGrpSpPr>
              <a:grpSpLocks/>
            </xdr:cNvGrpSpPr>
          </xdr:nvGrpSpPr>
          <xdr:grpSpPr bwMode="auto">
            <a:xfrm>
              <a:off x="466725" y="75980925"/>
              <a:ext cx="266700" cy="1028700"/>
              <a:chOff x="340858" y="12621249"/>
              <a:chExt cx="273504" cy="1051895"/>
            </a:xfrm>
          </xdr:grpSpPr>
          <xdr:sp macro="" textlink="">
            <xdr:nvSpPr>
              <xdr:cNvPr id="13394" name="Option Button 7250" hidden="1">
                <a:extLst>
                  <a:ext uri="{63B3BB69-23CF-44E3-9099-C40C66FF867C}">
                    <a14:compatExt spid="_x0000_s13394"/>
                  </a:ext>
                  <a:ext uri="{FF2B5EF4-FFF2-40B4-BE49-F238E27FC236}">
                    <a16:creationId xmlns:a16="http://schemas.microsoft.com/office/drawing/2014/main" id="{00000000-0008-0000-0000-00005234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95" name="Option Button 7251" hidden="1">
                <a:extLst>
                  <a:ext uri="{63B3BB69-23CF-44E3-9099-C40C66FF867C}">
                    <a14:compatExt spid="_x0000_s13395"/>
                  </a:ext>
                  <a:ext uri="{FF2B5EF4-FFF2-40B4-BE49-F238E27FC236}">
                    <a16:creationId xmlns:a16="http://schemas.microsoft.com/office/drawing/2014/main" id="{00000000-0008-0000-0000-00005334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96" name="Group Box 7252" hidden="1">
                <a:extLst>
                  <a:ext uri="{63B3BB69-23CF-44E3-9099-C40C66FF867C}">
                    <a14:compatExt spid="_x0000_s13396"/>
                  </a:ext>
                  <a:ext uri="{FF2B5EF4-FFF2-40B4-BE49-F238E27FC236}">
                    <a16:creationId xmlns:a16="http://schemas.microsoft.com/office/drawing/2014/main" id="{00000000-0008-0000-0000-000054340000}"/>
                  </a:ext>
                </a:extLst>
              </xdr:cNvPr>
              <xdr:cNvSpPr/>
            </xdr:nvSpPr>
            <xdr:spPr bwMode="auto">
              <a:xfrm>
                <a:off x="340858" y="12621249"/>
                <a:ext cx="273504"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3397" name="Option Button 7253" hidden="1">
                <a:extLst>
                  <a:ext uri="{63B3BB69-23CF-44E3-9099-C40C66FF867C}">
                    <a14:compatExt spid="_x0000_s13397"/>
                  </a:ext>
                  <a:ext uri="{FF2B5EF4-FFF2-40B4-BE49-F238E27FC236}">
                    <a16:creationId xmlns:a16="http://schemas.microsoft.com/office/drawing/2014/main" id="{00000000-0008-0000-0000-00005534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98" name="Option Button 7254" hidden="1">
                <a:extLst>
                  <a:ext uri="{63B3BB69-23CF-44E3-9099-C40C66FF867C}">
                    <a14:compatExt spid="_x0000_s13398"/>
                  </a:ext>
                  <a:ext uri="{FF2B5EF4-FFF2-40B4-BE49-F238E27FC236}">
                    <a16:creationId xmlns:a16="http://schemas.microsoft.com/office/drawing/2014/main" id="{00000000-0008-0000-0000-00005634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99" name="Option Button 7255" hidden="1">
                <a:extLst>
                  <a:ext uri="{63B3BB69-23CF-44E3-9099-C40C66FF867C}">
                    <a14:compatExt spid="_x0000_s13399"/>
                  </a:ext>
                  <a:ext uri="{FF2B5EF4-FFF2-40B4-BE49-F238E27FC236}">
                    <a16:creationId xmlns:a16="http://schemas.microsoft.com/office/drawing/2014/main" id="{00000000-0008-0000-0000-00005734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394</xdr:row>
          <xdr:rowOff>171450</xdr:rowOff>
        </xdr:from>
        <xdr:to>
          <xdr:col>4</xdr:col>
          <xdr:colOff>38100</xdr:colOff>
          <xdr:row>400</xdr:row>
          <xdr:rowOff>0</xdr:rowOff>
        </xdr:to>
        <xdr:grpSp>
          <xdr:nvGrpSpPr>
            <xdr:cNvPr id="18180" name="3-4-A">
              <a:extLst>
                <a:ext uri="{FF2B5EF4-FFF2-40B4-BE49-F238E27FC236}">
                  <a16:creationId xmlns:a16="http://schemas.microsoft.com/office/drawing/2014/main" id="{00000000-0008-0000-0000-000004470000}"/>
                </a:ext>
              </a:extLst>
            </xdr:cNvPr>
            <xdr:cNvGrpSpPr>
              <a:grpSpLocks/>
            </xdr:cNvGrpSpPr>
          </xdr:nvGrpSpPr>
          <xdr:grpSpPr bwMode="auto">
            <a:xfrm>
              <a:off x="466725" y="78981300"/>
              <a:ext cx="266700" cy="1028700"/>
              <a:chOff x="340858" y="12621249"/>
              <a:chExt cx="273504" cy="1051895"/>
            </a:xfrm>
          </xdr:grpSpPr>
          <xdr:sp macro="" textlink="">
            <xdr:nvSpPr>
              <xdr:cNvPr id="13400" name="Option Button 7256" hidden="1">
                <a:extLst>
                  <a:ext uri="{63B3BB69-23CF-44E3-9099-C40C66FF867C}">
                    <a14:compatExt spid="_x0000_s13400"/>
                  </a:ext>
                  <a:ext uri="{FF2B5EF4-FFF2-40B4-BE49-F238E27FC236}">
                    <a16:creationId xmlns:a16="http://schemas.microsoft.com/office/drawing/2014/main" id="{00000000-0008-0000-0000-00005834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01" name="Option Button 7257" hidden="1">
                <a:extLst>
                  <a:ext uri="{63B3BB69-23CF-44E3-9099-C40C66FF867C}">
                    <a14:compatExt spid="_x0000_s13401"/>
                  </a:ext>
                  <a:ext uri="{FF2B5EF4-FFF2-40B4-BE49-F238E27FC236}">
                    <a16:creationId xmlns:a16="http://schemas.microsoft.com/office/drawing/2014/main" id="{00000000-0008-0000-0000-00005934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02" name="Group Box 7258" hidden="1">
                <a:extLst>
                  <a:ext uri="{63B3BB69-23CF-44E3-9099-C40C66FF867C}">
                    <a14:compatExt spid="_x0000_s13402"/>
                  </a:ext>
                  <a:ext uri="{FF2B5EF4-FFF2-40B4-BE49-F238E27FC236}">
                    <a16:creationId xmlns:a16="http://schemas.microsoft.com/office/drawing/2014/main" id="{00000000-0008-0000-0000-00005A340000}"/>
                  </a:ext>
                </a:extLst>
              </xdr:cNvPr>
              <xdr:cNvSpPr/>
            </xdr:nvSpPr>
            <xdr:spPr bwMode="auto">
              <a:xfrm>
                <a:off x="340858" y="12621249"/>
                <a:ext cx="273504"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3403" name="Option Button 7259" hidden="1">
                <a:extLst>
                  <a:ext uri="{63B3BB69-23CF-44E3-9099-C40C66FF867C}">
                    <a14:compatExt spid="_x0000_s13403"/>
                  </a:ext>
                  <a:ext uri="{FF2B5EF4-FFF2-40B4-BE49-F238E27FC236}">
                    <a16:creationId xmlns:a16="http://schemas.microsoft.com/office/drawing/2014/main" id="{00000000-0008-0000-0000-00005B34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04" name="Option Button 7260" hidden="1">
                <a:extLst>
                  <a:ext uri="{63B3BB69-23CF-44E3-9099-C40C66FF867C}">
                    <a14:compatExt spid="_x0000_s13404"/>
                  </a:ext>
                  <a:ext uri="{FF2B5EF4-FFF2-40B4-BE49-F238E27FC236}">
                    <a16:creationId xmlns:a16="http://schemas.microsoft.com/office/drawing/2014/main" id="{00000000-0008-0000-0000-00005C34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05" name="Option Button 7261" hidden="1">
                <a:extLst>
                  <a:ext uri="{63B3BB69-23CF-44E3-9099-C40C66FF867C}">
                    <a14:compatExt spid="_x0000_s13405"/>
                  </a:ext>
                  <a:ext uri="{FF2B5EF4-FFF2-40B4-BE49-F238E27FC236}">
                    <a16:creationId xmlns:a16="http://schemas.microsoft.com/office/drawing/2014/main" id="{00000000-0008-0000-0000-00005D34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409</xdr:row>
          <xdr:rowOff>171450</xdr:rowOff>
        </xdr:from>
        <xdr:to>
          <xdr:col>4</xdr:col>
          <xdr:colOff>38100</xdr:colOff>
          <xdr:row>415</xdr:row>
          <xdr:rowOff>0</xdr:rowOff>
        </xdr:to>
        <xdr:grpSp>
          <xdr:nvGrpSpPr>
            <xdr:cNvPr id="18181" name="3-5-A">
              <a:extLst>
                <a:ext uri="{FF2B5EF4-FFF2-40B4-BE49-F238E27FC236}">
                  <a16:creationId xmlns:a16="http://schemas.microsoft.com/office/drawing/2014/main" id="{00000000-0008-0000-0000-000005470000}"/>
                </a:ext>
              </a:extLst>
            </xdr:cNvPr>
            <xdr:cNvGrpSpPr>
              <a:grpSpLocks/>
            </xdr:cNvGrpSpPr>
          </xdr:nvGrpSpPr>
          <xdr:grpSpPr bwMode="auto">
            <a:xfrm>
              <a:off x="466725" y="81981675"/>
              <a:ext cx="266700" cy="1028700"/>
              <a:chOff x="340858" y="12621249"/>
              <a:chExt cx="273504" cy="1051895"/>
            </a:xfrm>
          </xdr:grpSpPr>
          <xdr:sp macro="" textlink="">
            <xdr:nvSpPr>
              <xdr:cNvPr id="13406" name="Option Button 7262" hidden="1">
                <a:extLst>
                  <a:ext uri="{63B3BB69-23CF-44E3-9099-C40C66FF867C}">
                    <a14:compatExt spid="_x0000_s13406"/>
                  </a:ext>
                  <a:ext uri="{FF2B5EF4-FFF2-40B4-BE49-F238E27FC236}">
                    <a16:creationId xmlns:a16="http://schemas.microsoft.com/office/drawing/2014/main" id="{00000000-0008-0000-0000-00005E34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07" name="Option Button 7263" hidden="1">
                <a:extLst>
                  <a:ext uri="{63B3BB69-23CF-44E3-9099-C40C66FF867C}">
                    <a14:compatExt spid="_x0000_s13407"/>
                  </a:ext>
                  <a:ext uri="{FF2B5EF4-FFF2-40B4-BE49-F238E27FC236}">
                    <a16:creationId xmlns:a16="http://schemas.microsoft.com/office/drawing/2014/main" id="{00000000-0008-0000-0000-00005F34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08" name="Group Box 7264" hidden="1">
                <a:extLst>
                  <a:ext uri="{63B3BB69-23CF-44E3-9099-C40C66FF867C}">
                    <a14:compatExt spid="_x0000_s13408"/>
                  </a:ext>
                  <a:ext uri="{FF2B5EF4-FFF2-40B4-BE49-F238E27FC236}">
                    <a16:creationId xmlns:a16="http://schemas.microsoft.com/office/drawing/2014/main" id="{00000000-0008-0000-0000-000060340000}"/>
                  </a:ext>
                </a:extLst>
              </xdr:cNvPr>
              <xdr:cNvSpPr/>
            </xdr:nvSpPr>
            <xdr:spPr bwMode="auto">
              <a:xfrm>
                <a:off x="340858" y="12621249"/>
                <a:ext cx="273504"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3409" name="Option Button 7265" hidden="1">
                <a:extLst>
                  <a:ext uri="{63B3BB69-23CF-44E3-9099-C40C66FF867C}">
                    <a14:compatExt spid="_x0000_s13409"/>
                  </a:ext>
                  <a:ext uri="{FF2B5EF4-FFF2-40B4-BE49-F238E27FC236}">
                    <a16:creationId xmlns:a16="http://schemas.microsoft.com/office/drawing/2014/main" id="{00000000-0008-0000-0000-00006134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10" name="Option Button 7266" hidden="1">
                <a:extLst>
                  <a:ext uri="{63B3BB69-23CF-44E3-9099-C40C66FF867C}">
                    <a14:compatExt spid="_x0000_s13410"/>
                  </a:ext>
                  <a:ext uri="{FF2B5EF4-FFF2-40B4-BE49-F238E27FC236}">
                    <a16:creationId xmlns:a16="http://schemas.microsoft.com/office/drawing/2014/main" id="{00000000-0008-0000-0000-00006234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11" name="Option Button 7267" hidden="1">
                <a:extLst>
                  <a:ext uri="{63B3BB69-23CF-44E3-9099-C40C66FF867C}">
                    <a14:compatExt spid="_x0000_s13411"/>
                  </a:ext>
                  <a:ext uri="{FF2B5EF4-FFF2-40B4-BE49-F238E27FC236}">
                    <a16:creationId xmlns:a16="http://schemas.microsoft.com/office/drawing/2014/main" id="{00000000-0008-0000-0000-00006334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424</xdr:row>
          <xdr:rowOff>171450</xdr:rowOff>
        </xdr:from>
        <xdr:to>
          <xdr:col>4</xdr:col>
          <xdr:colOff>38100</xdr:colOff>
          <xdr:row>430</xdr:row>
          <xdr:rowOff>0</xdr:rowOff>
        </xdr:to>
        <xdr:grpSp>
          <xdr:nvGrpSpPr>
            <xdr:cNvPr id="18182" name="3-6-A">
              <a:extLst>
                <a:ext uri="{FF2B5EF4-FFF2-40B4-BE49-F238E27FC236}">
                  <a16:creationId xmlns:a16="http://schemas.microsoft.com/office/drawing/2014/main" id="{00000000-0008-0000-0000-000006470000}"/>
                </a:ext>
              </a:extLst>
            </xdr:cNvPr>
            <xdr:cNvGrpSpPr>
              <a:grpSpLocks/>
            </xdr:cNvGrpSpPr>
          </xdr:nvGrpSpPr>
          <xdr:grpSpPr bwMode="auto">
            <a:xfrm>
              <a:off x="466725" y="84982050"/>
              <a:ext cx="266700" cy="1028700"/>
              <a:chOff x="340858" y="12621249"/>
              <a:chExt cx="273504" cy="1051895"/>
            </a:xfrm>
          </xdr:grpSpPr>
          <xdr:sp macro="" textlink="">
            <xdr:nvSpPr>
              <xdr:cNvPr id="13412" name="Option Button 7268" hidden="1">
                <a:extLst>
                  <a:ext uri="{63B3BB69-23CF-44E3-9099-C40C66FF867C}">
                    <a14:compatExt spid="_x0000_s13412"/>
                  </a:ext>
                  <a:ext uri="{FF2B5EF4-FFF2-40B4-BE49-F238E27FC236}">
                    <a16:creationId xmlns:a16="http://schemas.microsoft.com/office/drawing/2014/main" id="{00000000-0008-0000-0000-00006434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13" name="Option Button 7269" hidden="1">
                <a:extLst>
                  <a:ext uri="{63B3BB69-23CF-44E3-9099-C40C66FF867C}">
                    <a14:compatExt spid="_x0000_s13413"/>
                  </a:ext>
                  <a:ext uri="{FF2B5EF4-FFF2-40B4-BE49-F238E27FC236}">
                    <a16:creationId xmlns:a16="http://schemas.microsoft.com/office/drawing/2014/main" id="{00000000-0008-0000-0000-00006534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14" name="Group Box 7270" hidden="1">
                <a:extLst>
                  <a:ext uri="{63B3BB69-23CF-44E3-9099-C40C66FF867C}">
                    <a14:compatExt spid="_x0000_s13414"/>
                  </a:ext>
                  <a:ext uri="{FF2B5EF4-FFF2-40B4-BE49-F238E27FC236}">
                    <a16:creationId xmlns:a16="http://schemas.microsoft.com/office/drawing/2014/main" id="{00000000-0008-0000-0000-000066340000}"/>
                  </a:ext>
                </a:extLst>
              </xdr:cNvPr>
              <xdr:cNvSpPr/>
            </xdr:nvSpPr>
            <xdr:spPr bwMode="auto">
              <a:xfrm>
                <a:off x="340858" y="12621249"/>
                <a:ext cx="273504"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3415" name="Option Button 7271" hidden="1">
                <a:extLst>
                  <a:ext uri="{63B3BB69-23CF-44E3-9099-C40C66FF867C}">
                    <a14:compatExt spid="_x0000_s13415"/>
                  </a:ext>
                  <a:ext uri="{FF2B5EF4-FFF2-40B4-BE49-F238E27FC236}">
                    <a16:creationId xmlns:a16="http://schemas.microsoft.com/office/drawing/2014/main" id="{00000000-0008-0000-0000-00006734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16" name="Option Button 7272" hidden="1">
                <a:extLst>
                  <a:ext uri="{63B3BB69-23CF-44E3-9099-C40C66FF867C}">
                    <a14:compatExt spid="_x0000_s13416"/>
                  </a:ext>
                  <a:ext uri="{FF2B5EF4-FFF2-40B4-BE49-F238E27FC236}">
                    <a16:creationId xmlns:a16="http://schemas.microsoft.com/office/drawing/2014/main" id="{00000000-0008-0000-0000-00006834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17" name="Option Button 7273" hidden="1">
                <a:extLst>
                  <a:ext uri="{63B3BB69-23CF-44E3-9099-C40C66FF867C}">
                    <a14:compatExt spid="_x0000_s13417"/>
                  </a:ext>
                  <a:ext uri="{FF2B5EF4-FFF2-40B4-BE49-F238E27FC236}">
                    <a16:creationId xmlns:a16="http://schemas.microsoft.com/office/drawing/2014/main" id="{00000000-0008-0000-0000-00006934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437</xdr:row>
          <xdr:rowOff>171450</xdr:rowOff>
        </xdr:from>
        <xdr:to>
          <xdr:col>4</xdr:col>
          <xdr:colOff>38100</xdr:colOff>
          <xdr:row>442</xdr:row>
          <xdr:rowOff>0</xdr:rowOff>
        </xdr:to>
        <xdr:grpSp>
          <xdr:nvGrpSpPr>
            <xdr:cNvPr id="18183" name="3-7">
              <a:extLst>
                <a:ext uri="{FF2B5EF4-FFF2-40B4-BE49-F238E27FC236}">
                  <a16:creationId xmlns:a16="http://schemas.microsoft.com/office/drawing/2014/main" id="{00000000-0008-0000-0000-000007470000}"/>
                </a:ext>
              </a:extLst>
            </xdr:cNvPr>
            <xdr:cNvGrpSpPr>
              <a:grpSpLocks/>
            </xdr:cNvGrpSpPr>
          </xdr:nvGrpSpPr>
          <xdr:grpSpPr bwMode="auto">
            <a:xfrm>
              <a:off x="466725" y="87582375"/>
              <a:ext cx="266700" cy="828675"/>
              <a:chOff x="340859" y="12621249"/>
              <a:chExt cx="273505" cy="870486"/>
            </a:xfrm>
          </xdr:grpSpPr>
          <xdr:sp macro="" textlink="">
            <xdr:nvSpPr>
              <xdr:cNvPr id="13586" name="Option Button 7442" hidden="1">
                <a:extLst>
                  <a:ext uri="{63B3BB69-23CF-44E3-9099-C40C66FF867C}">
                    <a14:compatExt spid="_x0000_s13586"/>
                  </a:ext>
                  <a:ext uri="{FF2B5EF4-FFF2-40B4-BE49-F238E27FC236}">
                    <a16:creationId xmlns:a16="http://schemas.microsoft.com/office/drawing/2014/main" id="{00000000-0008-0000-0000-00001235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587" name="Option Button 7443" hidden="1">
                <a:extLst>
                  <a:ext uri="{63B3BB69-23CF-44E3-9099-C40C66FF867C}">
                    <a14:compatExt spid="_x0000_s13587"/>
                  </a:ext>
                  <a:ext uri="{FF2B5EF4-FFF2-40B4-BE49-F238E27FC236}">
                    <a16:creationId xmlns:a16="http://schemas.microsoft.com/office/drawing/2014/main" id="{00000000-0008-0000-0000-000013350000}"/>
                  </a:ext>
                </a:extLst>
              </xdr:cNvPr>
              <xdr:cNvSpPr/>
            </xdr:nvSpPr>
            <xdr:spPr bwMode="auto">
              <a:xfrm>
                <a:off x="375971" y="12835168"/>
                <a:ext cx="204108" cy="2086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588" name="Group Box 7444" hidden="1">
                <a:extLst>
                  <a:ext uri="{63B3BB69-23CF-44E3-9099-C40C66FF867C}">
                    <a14:compatExt spid="_x0000_s13588"/>
                  </a:ext>
                  <a:ext uri="{FF2B5EF4-FFF2-40B4-BE49-F238E27FC236}">
                    <a16:creationId xmlns:a16="http://schemas.microsoft.com/office/drawing/2014/main" id="{00000000-0008-0000-0000-000014350000}"/>
                  </a:ext>
                </a:extLst>
              </xdr:cNvPr>
              <xdr:cNvSpPr/>
            </xdr:nvSpPr>
            <xdr:spPr bwMode="auto">
              <a:xfrm>
                <a:off x="340859" y="12621249"/>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3589" name="Option Button 7445" hidden="1">
                <a:extLst>
                  <a:ext uri="{63B3BB69-23CF-44E3-9099-C40C66FF867C}">
                    <a14:compatExt spid="_x0000_s13589"/>
                  </a:ext>
                  <a:ext uri="{FF2B5EF4-FFF2-40B4-BE49-F238E27FC236}">
                    <a16:creationId xmlns:a16="http://schemas.microsoft.com/office/drawing/2014/main" id="{00000000-0008-0000-0000-00001535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590" name="Option Button 7446" hidden="1">
                <a:extLst>
                  <a:ext uri="{63B3BB69-23CF-44E3-9099-C40C66FF867C}">
                    <a14:compatExt spid="_x0000_s13590"/>
                  </a:ext>
                  <a:ext uri="{FF2B5EF4-FFF2-40B4-BE49-F238E27FC236}">
                    <a16:creationId xmlns:a16="http://schemas.microsoft.com/office/drawing/2014/main" id="{00000000-0008-0000-0000-00001635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445</xdr:row>
          <xdr:rowOff>171450</xdr:rowOff>
        </xdr:from>
        <xdr:to>
          <xdr:col>4</xdr:col>
          <xdr:colOff>38100</xdr:colOff>
          <xdr:row>448</xdr:row>
          <xdr:rowOff>19050</xdr:rowOff>
        </xdr:to>
        <xdr:grpSp>
          <xdr:nvGrpSpPr>
            <xdr:cNvPr id="18184" name="4-1-A">
              <a:extLst>
                <a:ext uri="{FF2B5EF4-FFF2-40B4-BE49-F238E27FC236}">
                  <a16:creationId xmlns:a16="http://schemas.microsoft.com/office/drawing/2014/main" id="{00000000-0008-0000-0000-000008470000}"/>
                </a:ext>
              </a:extLst>
            </xdr:cNvPr>
            <xdr:cNvGrpSpPr>
              <a:grpSpLocks/>
            </xdr:cNvGrpSpPr>
          </xdr:nvGrpSpPr>
          <xdr:grpSpPr bwMode="auto">
            <a:xfrm>
              <a:off x="523875" y="89182575"/>
              <a:ext cx="209550" cy="447675"/>
              <a:chOff x="536121" y="77119862"/>
              <a:chExt cx="304800" cy="439566"/>
            </a:xfrm>
          </xdr:grpSpPr>
          <xdr:sp macro="" textlink="">
            <xdr:nvSpPr>
              <xdr:cNvPr id="16768" name="Option Button 9600" hidden="1">
                <a:extLst>
                  <a:ext uri="{63B3BB69-23CF-44E3-9099-C40C66FF867C}">
                    <a14:compatExt spid="_x0000_s16768"/>
                  </a:ext>
                  <a:ext uri="{FF2B5EF4-FFF2-40B4-BE49-F238E27FC236}">
                    <a16:creationId xmlns:a16="http://schemas.microsoft.com/office/drawing/2014/main" id="{00000000-0008-0000-0000-000080410000}"/>
                  </a:ext>
                </a:extLst>
              </xdr:cNvPr>
              <xdr:cNvSpPr/>
            </xdr:nvSpPr>
            <xdr:spPr bwMode="auto">
              <a:xfrm>
                <a:off x="536121" y="77119862"/>
                <a:ext cx="304800" cy="2422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769" name="Option Button 9601" hidden="1">
                <a:extLst>
                  <a:ext uri="{63B3BB69-23CF-44E3-9099-C40C66FF867C}">
                    <a14:compatExt spid="_x0000_s16769"/>
                  </a:ext>
                  <a:ext uri="{FF2B5EF4-FFF2-40B4-BE49-F238E27FC236}">
                    <a16:creationId xmlns:a16="http://schemas.microsoft.com/office/drawing/2014/main" id="{00000000-0008-0000-0000-000081410000}"/>
                  </a:ext>
                </a:extLst>
              </xdr:cNvPr>
              <xdr:cNvSpPr/>
            </xdr:nvSpPr>
            <xdr:spPr bwMode="auto">
              <a:xfrm>
                <a:off x="536121" y="77317220"/>
                <a:ext cx="304800" cy="2422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450</xdr:row>
          <xdr:rowOff>171450</xdr:rowOff>
        </xdr:from>
        <xdr:to>
          <xdr:col>4</xdr:col>
          <xdr:colOff>95250</xdr:colOff>
          <xdr:row>462</xdr:row>
          <xdr:rowOff>190500</xdr:rowOff>
        </xdr:to>
        <xdr:grpSp>
          <xdr:nvGrpSpPr>
            <xdr:cNvPr id="18185" name="4-1-B">
              <a:extLst>
                <a:ext uri="{FF2B5EF4-FFF2-40B4-BE49-F238E27FC236}">
                  <a16:creationId xmlns:a16="http://schemas.microsoft.com/office/drawing/2014/main" id="{00000000-0008-0000-0000-000009470000}"/>
                </a:ext>
              </a:extLst>
            </xdr:cNvPr>
            <xdr:cNvGrpSpPr>
              <a:grpSpLocks/>
            </xdr:cNvGrpSpPr>
          </xdr:nvGrpSpPr>
          <xdr:grpSpPr bwMode="auto">
            <a:xfrm>
              <a:off x="514350" y="90182700"/>
              <a:ext cx="276225" cy="2419350"/>
              <a:chOff x="428625" y="79797725"/>
              <a:chExt cx="276225" cy="2422068"/>
            </a:xfrm>
          </xdr:grpSpPr>
          <xdr:sp macro="" textlink="">
            <xdr:nvSpPr>
              <xdr:cNvPr id="16838" name="Check Box 9670" hidden="1">
                <a:extLst>
                  <a:ext uri="{63B3BB69-23CF-44E3-9099-C40C66FF867C}">
                    <a14:compatExt spid="_x0000_s16838"/>
                  </a:ext>
                  <a:ext uri="{FF2B5EF4-FFF2-40B4-BE49-F238E27FC236}">
                    <a16:creationId xmlns:a16="http://schemas.microsoft.com/office/drawing/2014/main" id="{00000000-0008-0000-0000-0000C6410000}"/>
                  </a:ext>
                </a:extLst>
              </xdr:cNvPr>
              <xdr:cNvSpPr/>
            </xdr:nvSpPr>
            <xdr:spPr bwMode="auto">
              <a:xfrm>
                <a:off x="432035" y="79797725"/>
                <a:ext cx="272815" cy="2166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839" name="Check Box 9671" hidden="1">
                <a:extLst>
                  <a:ext uri="{63B3BB69-23CF-44E3-9099-C40C66FF867C}">
                    <a14:compatExt spid="_x0000_s16839"/>
                  </a:ext>
                  <a:ext uri="{FF2B5EF4-FFF2-40B4-BE49-F238E27FC236}">
                    <a16:creationId xmlns:a16="http://schemas.microsoft.com/office/drawing/2014/main" id="{00000000-0008-0000-0000-0000C7410000}"/>
                  </a:ext>
                </a:extLst>
              </xdr:cNvPr>
              <xdr:cNvSpPr/>
            </xdr:nvSpPr>
            <xdr:spPr bwMode="auto">
              <a:xfrm>
                <a:off x="432035" y="79995787"/>
                <a:ext cx="272815" cy="2166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840" name="Check Box 9672" hidden="1">
                <a:extLst>
                  <a:ext uri="{63B3BB69-23CF-44E3-9099-C40C66FF867C}">
                    <a14:compatExt spid="_x0000_s16840"/>
                  </a:ext>
                  <a:ext uri="{FF2B5EF4-FFF2-40B4-BE49-F238E27FC236}">
                    <a16:creationId xmlns:a16="http://schemas.microsoft.com/office/drawing/2014/main" id="{00000000-0008-0000-0000-0000C8410000}"/>
                  </a:ext>
                </a:extLst>
              </xdr:cNvPr>
              <xdr:cNvSpPr/>
            </xdr:nvSpPr>
            <xdr:spPr bwMode="auto">
              <a:xfrm>
                <a:off x="432035" y="80203155"/>
                <a:ext cx="272815" cy="2190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841" name="Check Box 9673" hidden="1">
                <a:extLst>
                  <a:ext uri="{63B3BB69-23CF-44E3-9099-C40C66FF867C}">
                    <a14:compatExt spid="_x0000_s16841"/>
                  </a:ext>
                  <a:ext uri="{FF2B5EF4-FFF2-40B4-BE49-F238E27FC236}">
                    <a16:creationId xmlns:a16="http://schemas.microsoft.com/office/drawing/2014/main" id="{00000000-0008-0000-0000-0000C9410000}"/>
                  </a:ext>
                </a:extLst>
              </xdr:cNvPr>
              <xdr:cNvSpPr/>
            </xdr:nvSpPr>
            <xdr:spPr bwMode="auto">
              <a:xfrm>
                <a:off x="432035" y="80391881"/>
                <a:ext cx="272815" cy="2166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842" name="Check Box 9674" hidden="1">
                <a:extLst>
                  <a:ext uri="{63B3BB69-23CF-44E3-9099-C40C66FF867C}">
                    <a14:compatExt spid="_x0000_s16842"/>
                  </a:ext>
                  <a:ext uri="{FF2B5EF4-FFF2-40B4-BE49-F238E27FC236}">
                    <a16:creationId xmlns:a16="http://schemas.microsoft.com/office/drawing/2014/main" id="{00000000-0008-0000-0000-0000CA410000}"/>
                  </a:ext>
                </a:extLst>
              </xdr:cNvPr>
              <xdr:cNvSpPr/>
            </xdr:nvSpPr>
            <xdr:spPr bwMode="auto">
              <a:xfrm>
                <a:off x="432035" y="80589929"/>
                <a:ext cx="272815" cy="2166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843" name="Check Box 9675" hidden="1">
                <a:extLst>
                  <a:ext uri="{63B3BB69-23CF-44E3-9099-C40C66FF867C}">
                    <a14:compatExt spid="_x0000_s16843"/>
                  </a:ext>
                  <a:ext uri="{FF2B5EF4-FFF2-40B4-BE49-F238E27FC236}">
                    <a16:creationId xmlns:a16="http://schemas.microsoft.com/office/drawing/2014/main" id="{00000000-0008-0000-0000-0000CB410000}"/>
                  </a:ext>
                </a:extLst>
              </xdr:cNvPr>
              <xdr:cNvSpPr/>
            </xdr:nvSpPr>
            <xdr:spPr bwMode="auto">
              <a:xfrm>
                <a:off x="428625" y="80787976"/>
                <a:ext cx="272815" cy="2166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844" name="Check Box 9676" hidden="1">
                <a:extLst>
                  <a:ext uri="{63B3BB69-23CF-44E3-9099-C40C66FF867C}">
                    <a14:compatExt spid="_x0000_s16844"/>
                  </a:ext>
                  <a:ext uri="{FF2B5EF4-FFF2-40B4-BE49-F238E27FC236}">
                    <a16:creationId xmlns:a16="http://schemas.microsoft.com/office/drawing/2014/main" id="{00000000-0008-0000-0000-0000CC410000}"/>
                  </a:ext>
                </a:extLst>
              </xdr:cNvPr>
              <xdr:cNvSpPr/>
            </xdr:nvSpPr>
            <xdr:spPr bwMode="auto">
              <a:xfrm>
                <a:off x="428625" y="80995344"/>
                <a:ext cx="272815" cy="2190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845" name="Check Box 9677" hidden="1">
                <a:extLst>
                  <a:ext uri="{63B3BB69-23CF-44E3-9099-C40C66FF867C}">
                    <a14:compatExt spid="_x0000_s16845"/>
                  </a:ext>
                  <a:ext uri="{FF2B5EF4-FFF2-40B4-BE49-F238E27FC236}">
                    <a16:creationId xmlns:a16="http://schemas.microsoft.com/office/drawing/2014/main" id="{00000000-0008-0000-0000-0000CD410000}"/>
                  </a:ext>
                </a:extLst>
              </xdr:cNvPr>
              <xdr:cNvSpPr/>
            </xdr:nvSpPr>
            <xdr:spPr bwMode="auto">
              <a:xfrm>
                <a:off x="432035" y="81203121"/>
                <a:ext cx="272815" cy="2166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846" name="Check Box 9678" hidden="1">
                <a:extLst>
                  <a:ext uri="{63B3BB69-23CF-44E3-9099-C40C66FF867C}">
                    <a14:compatExt spid="_x0000_s16846"/>
                  </a:ext>
                  <a:ext uri="{FF2B5EF4-FFF2-40B4-BE49-F238E27FC236}">
                    <a16:creationId xmlns:a16="http://schemas.microsoft.com/office/drawing/2014/main" id="{00000000-0008-0000-0000-0000CE410000}"/>
                  </a:ext>
                </a:extLst>
              </xdr:cNvPr>
              <xdr:cNvSpPr/>
            </xdr:nvSpPr>
            <xdr:spPr bwMode="auto">
              <a:xfrm>
                <a:off x="432035" y="81401168"/>
                <a:ext cx="272815" cy="2166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847" name="Check Box 9679" hidden="1">
                <a:extLst>
                  <a:ext uri="{63B3BB69-23CF-44E3-9099-C40C66FF867C}">
                    <a14:compatExt spid="_x0000_s16847"/>
                  </a:ext>
                  <a:ext uri="{FF2B5EF4-FFF2-40B4-BE49-F238E27FC236}">
                    <a16:creationId xmlns:a16="http://schemas.microsoft.com/office/drawing/2014/main" id="{00000000-0008-0000-0000-0000CF410000}"/>
                  </a:ext>
                </a:extLst>
              </xdr:cNvPr>
              <xdr:cNvSpPr/>
            </xdr:nvSpPr>
            <xdr:spPr bwMode="auto">
              <a:xfrm>
                <a:off x="428625" y="81599215"/>
                <a:ext cx="272815" cy="2166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848" name="Check Box 9680" hidden="1">
                <a:extLst>
                  <a:ext uri="{63B3BB69-23CF-44E3-9099-C40C66FF867C}">
                    <a14:compatExt spid="_x0000_s16848"/>
                  </a:ext>
                  <a:ext uri="{FF2B5EF4-FFF2-40B4-BE49-F238E27FC236}">
                    <a16:creationId xmlns:a16="http://schemas.microsoft.com/office/drawing/2014/main" id="{00000000-0008-0000-0000-0000D0410000}"/>
                  </a:ext>
                </a:extLst>
              </xdr:cNvPr>
              <xdr:cNvSpPr/>
            </xdr:nvSpPr>
            <xdr:spPr bwMode="auto">
              <a:xfrm>
                <a:off x="428625" y="81800758"/>
                <a:ext cx="272815" cy="2190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849" name="Check Box 9681" hidden="1">
                <a:extLst>
                  <a:ext uri="{63B3BB69-23CF-44E3-9099-C40C66FF867C}">
                    <a14:compatExt spid="_x0000_s16849"/>
                  </a:ext>
                  <a:ext uri="{FF2B5EF4-FFF2-40B4-BE49-F238E27FC236}">
                    <a16:creationId xmlns:a16="http://schemas.microsoft.com/office/drawing/2014/main" id="{00000000-0008-0000-0000-0000D1410000}"/>
                  </a:ext>
                </a:extLst>
              </xdr:cNvPr>
              <xdr:cNvSpPr/>
            </xdr:nvSpPr>
            <xdr:spPr bwMode="auto">
              <a:xfrm>
                <a:off x="428625" y="82000718"/>
                <a:ext cx="2762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104775</xdr:colOff>
          <xdr:row>94</xdr:row>
          <xdr:rowOff>180975</xdr:rowOff>
        </xdr:from>
        <xdr:to>
          <xdr:col>31</xdr:col>
          <xdr:colOff>38100</xdr:colOff>
          <xdr:row>96</xdr:row>
          <xdr:rowOff>180975</xdr:rowOff>
        </xdr:to>
        <xdr:grpSp>
          <xdr:nvGrpSpPr>
            <xdr:cNvPr id="15133" name="グループ化 2">
              <a:extLst>
                <a:ext uri="{FF2B5EF4-FFF2-40B4-BE49-F238E27FC236}">
                  <a16:creationId xmlns:a16="http://schemas.microsoft.com/office/drawing/2014/main" id="{00000000-0008-0000-0200-00001D3B0000}"/>
                </a:ext>
              </a:extLst>
            </xdr:cNvPr>
            <xdr:cNvGrpSpPr>
              <a:grpSpLocks/>
            </xdr:cNvGrpSpPr>
          </xdr:nvGrpSpPr>
          <xdr:grpSpPr bwMode="auto">
            <a:xfrm>
              <a:off x="819150" y="18983325"/>
              <a:ext cx="3648075" cy="400050"/>
              <a:chOff x="792886" y="30184760"/>
              <a:chExt cx="3557542" cy="404120"/>
            </a:xfrm>
          </xdr:grpSpPr>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792886" y="30197094"/>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1908467" y="30188171"/>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2883957" y="30186452"/>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4138157" y="3018476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793624" y="30384773"/>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108</xdr:row>
          <xdr:rowOff>200025</xdr:rowOff>
        </xdr:from>
        <xdr:to>
          <xdr:col>43</xdr:col>
          <xdr:colOff>38100</xdr:colOff>
          <xdr:row>110</xdr:row>
          <xdr:rowOff>190500</xdr:rowOff>
        </xdr:to>
        <xdr:grpSp>
          <xdr:nvGrpSpPr>
            <xdr:cNvPr id="15134" name="グループ化 323">
              <a:extLst>
                <a:ext uri="{FF2B5EF4-FFF2-40B4-BE49-F238E27FC236}">
                  <a16:creationId xmlns:a16="http://schemas.microsoft.com/office/drawing/2014/main" id="{00000000-0008-0000-0200-00001E3B0000}"/>
                </a:ext>
              </a:extLst>
            </xdr:cNvPr>
            <xdr:cNvGrpSpPr>
              <a:grpSpLocks/>
            </xdr:cNvGrpSpPr>
          </xdr:nvGrpSpPr>
          <xdr:grpSpPr bwMode="auto">
            <a:xfrm>
              <a:off x="819150" y="21802725"/>
              <a:ext cx="5362575" cy="390525"/>
              <a:chOff x="795308" y="32169569"/>
              <a:chExt cx="5316282" cy="423469"/>
            </a:xfrm>
          </xdr:grpSpPr>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795308" y="32169569"/>
                <a:ext cx="213518"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200-00001B240000}"/>
                  </a:ext>
                </a:extLst>
              </xdr:cNvPr>
              <xdr:cNvSpPr/>
            </xdr:nvSpPr>
            <xdr:spPr bwMode="auto">
              <a:xfrm>
                <a:off x="3345936" y="32174243"/>
                <a:ext cx="215779" cy="2084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5895811" y="32176231"/>
                <a:ext cx="215779"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796062" y="32384599"/>
                <a:ext cx="215779" cy="208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55</xdr:row>
          <xdr:rowOff>190500</xdr:rowOff>
        </xdr:from>
        <xdr:to>
          <xdr:col>30</xdr:col>
          <xdr:colOff>38100</xdr:colOff>
          <xdr:row>58</xdr:row>
          <xdr:rowOff>180975</xdr:rowOff>
        </xdr:to>
        <xdr:grpSp>
          <xdr:nvGrpSpPr>
            <xdr:cNvPr id="15135" name="グループ化 2">
              <a:extLst>
                <a:ext uri="{FF2B5EF4-FFF2-40B4-BE49-F238E27FC236}">
                  <a16:creationId xmlns:a16="http://schemas.microsoft.com/office/drawing/2014/main" id="{00000000-0008-0000-0200-00001F3B0000}"/>
                </a:ext>
              </a:extLst>
            </xdr:cNvPr>
            <xdr:cNvGrpSpPr>
              <a:grpSpLocks/>
            </xdr:cNvGrpSpPr>
          </xdr:nvGrpSpPr>
          <xdr:grpSpPr bwMode="auto">
            <a:xfrm>
              <a:off x="819150" y="11191875"/>
              <a:ext cx="3505200" cy="590550"/>
              <a:chOff x="792883" y="30187311"/>
              <a:chExt cx="3418210" cy="607361"/>
            </a:xfrm>
          </xdr:grpSpPr>
          <xdr:sp macro="" textlink="">
            <xdr:nvSpPr>
              <xdr:cNvPr id="9341" name="Check Box 125" hidden="1">
                <a:extLst>
                  <a:ext uri="{63B3BB69-23CF-44E3-9099-C40C66FF867C}">
                    <a14:compatExt spid="_x0000_s9341"/>
                  </a:ext>
                  <a:ext uri="{FF2B5EF4-FFF2-40B4-BE49-F238E27FC236}">
                    <a16:creationId xmlns:a16="http://schemas.microsoft.com/office/drawing/2014/main" id="{00000000-0008-0000-0200-00007D240000}"/>
                  </a:ext>
                </a:extLst>
              </xdr:cNvPr>
              <xdr:cNvSpPr/>
            </xdr:nvSpPr>
            <xdr:spPr bwMode="auto">
              <a:xfrm>
                <a:off x="792883" y="30187311"/>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200-00007E240000}"/>
                  </a:ext>
                </a:extLst>
              </xdr:cNvPr>
              <xdr:cNvSpPr/>
            </xdr:nvSpPr>
            <xdr:spPr bwMode="auto">
              <a:xfrm>
                <a:off x="3998821" y="30188171"/>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3" name="Check Box 127" hidden="1">
                <a:extLst>
                  <a:ext uri="{63B3BB69-23CF-44E3-9099-C40C66FF867C}">
                    <a14:compatExt spid="_x0000_s9343"/>
                  </a:ext>
                  <a:ext uri="{FF2B5EF4-FFF2-40B4-BE49-F238E27FC236}">
                    <a16:creationId xmlns:a16="http://schemas.microsoft.com/office/drawing/2014/main" id="{00000000-0008-0000-0200-00007F240000}"/>
                  </a:ext>
                </a:extLst>
              </xdr:cNvPr>
              <xdr:cNvSpPr/>
            </xdr:nvSpPr>
            <xdr:spPr bwMode="auto">
              <a:xfrm>
                <a:off x="793627" y="30392279"/>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4" name="Check Box 128" hidden="1">
                <a:extLst>
                  <a:ext uri="{63B3BB69-23CF-44E3-9099-C40C66FF867C}">
                    <a14:compatExt spid="_x0000_s9344"/>
                  </a:ext>
                  <a:ext uri="{FF2B5EF4-FFF2-40B4-BE49-F238E27FC236}">
                    <a16:creationId xmlns:a16="http://schemas.microsoft.com/office/drawing/2014/main" id="{00000000-0008-0000-0200-000080240000}"/>
                  </a:ext>
                </a:extLst>
              </xdr:cNvPr>
              <xdr:cNvSpPr/>
            </xdr:nvSpPr>
            <xdr:spPr bwMode="auto">
              <a:xfrm>
                <a:off x="3998822" y="30390559"/>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200-000081240000}"/>
                  </a:ext>
                </a:extLst>
              </xdr:cNvPr>
              <xdr:cNvSpPr/>
            </xdr:nvSpPr>
            <xdr:spPr bwMode="auto">
              <a:xfrm>
                <a:off x="793627" y="3059056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68</xdr:row>
          <xdr:rowOff>190500</xdr:rowOff>
        </xdr:from>
        <xdr:to>
          <xdr:col>30</xdr:col>
          <xdr:colOff>38100</xdr:colOff>
          <xdr:row>71</xdr:row>
          <xdr:rowOff>180975</xdr:rowOff>
        </xdr:to>
        <xdr:grpSp>
          <xdr:nvGrpSpPr>
            <xdr:cNvPr id="15136" name="グループ化 2">
              <a:extLst>
                <a:ext uri="{FF2B5EF4-FFF2-40B4-BE49-F238E27FC236}">
                  <a16:creationId xmlns:a16="http://schemas.microsoft.com/office/drawing/2014/main" id="{00000000-0008-0000-0200-0000203B0000}"/>
                </a:ext>
              </a:extLst>
            </xdr:cNvPr>
            <xdr:cNvGrpSpPr>
              <a:grpSpLocks/>
            </xdr:cNvGrpSpPr>
          </xdr:nvGrpSpPr>
          <xdr:grpSpPr bwMode="auto">
            <a:xfrm>
              <a:off x="819150" y="13792200"/>
              <a:ext cx="3505200" cy="590550"/>
              <a:chOff x="792883" y="30187311"/>
              <a:chExt cx="3418210" cy="607388"/>
            </a:xfrm>
          </xdr:grpSpPr>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200-000089240000}"/>
                  </a:ext>
                </a:extLst>
              </xdr:cNvPr>
              <xdr:cNvSpPr/>
            </xdr:nvSpPr>
            <xdr:spPr bwMode="auto">
              <a:xfrm>
                <a:off x="792883" y="30187311"/>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200-00008A240000}"/>
                  </a:ext>
                </a:extLst>
              </xdr:cNvPr>
              <xdr:cNvSpPr/>
            </xdr:nvSpPr>
            <xdr:spPr bwMode="auto">
              <a:xfrm>
                <a:off x="3998821" y="30188171"/>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200-00008B240000}"/>
                  </a:ext>
                </a:extLst>
              </xdr:cNvPr>
              <xdr:cNvSpPr/>
            </xdr:nvSpPr>
            <xdr:spPr bwMode="auto">
              <a:xfrm>
                <a:off x="793627" y="30392279"/>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6" name="Check Box 140" hidden="1">
                <a:extLst>
                  <a:ext uri="{63B3BB69-23CF-44E3-9099-C40C66FF867C}">
                    <a14:compatExt spid="_x0000_s9356"/>
                  </a:ext>
                  <a:ext uri="{FF2B5EF4-FFF2-40B4-BE49-F238E27FC236}">
                    <a16:creationId xmlns:a16="http://schemas.microsoft.com/office/drawing/2014/main" id="{00000000-0008-0000-0200-00008C240000}"/>
                  </a:ext>
                </a:extLst>
              </xdr:cNvPr>
              <xdr:cNvSpPr/>
            </xdr:nvSpPr>
            <xdr:spPr bwMode="auto">
              <a:xfrm>
                <a:off x="3998822" y="30390559"/>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7" name="Check Box 141" hidden="1">
                <a:extLst>
                  <a:ext uri="{63B3BB69-23CF-44E3-9099-C40C66FF867C}">
                    <a14:compatExt spid="_x0000_s9357"/>
                  </a:ext>
                  <a:ext uri="{FF2B5EF4-FFF2-40B4-BE49-F238E27FC236}">
                    <a16:creationId xmlns:a16="http://schemas.microsoft.com/office/drawing/2014/main" id="{00000000-0008-0000-0200-00008D240000}"/>
                  </a:ext>
                </a:extLst>
              </xdr:cNvPr>
              <xdr:cNvSpPr/>
            </xdr:nvSpPr>
            <xdr:spPr bwMode="auto">
              <a:xfrm>
                <a:off x="793627" y="30590592"/>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87</xdr:row>
          <xdr:rowOff>190500</xdr:rowOff>
        </xdr:from>
        <xdr:to>
          <xdr:col>30</xdr:col>
          <xdr:colOff>38100</xdr:colOff>
          <xdr:row>90</xdr:row>
          <xdr:rowOff>180975</xdr:rowOff>
        </xdr:to>
        <xdr:grpSp>
          <xdr:nvGrpSpPr>
            <xdr:cNvPr id="15137" name="グループ化 2">
              <a:extLst>
                <a:ext uri="{FF2B5EF4-FFF2-40B4-BE49-F238E27FC236}">
                  <a16:creationId xmlns:a16="http://schemas.microsoft.com/office/drawing/2014/main" id="{00000000-0008-0000-0200-0000213B0000}"/>
                </a:ext>
              </a:extLst>
            </xdr:cNvPr>
            <xdr:cNvGrpSpPr>
              <a:grpSpLocks/>
            </xdr:cNvGrpSpPr>
          </xdr:nvGrpSpPr>
          <xdr:grpSpPr bwMode="auto">
            <a:xfrm>
              <a:off x="819150" y="17592675"/>
              <a:ext cx="3505200" cy="590550"/>
              <a:chOff x="792883" y="30187312"/>
              <a:chExt cx="3418205" cy="607387"/>
            </a:xfrm>
          </xdr:grpSpPr>
          <xdr:sp macro="" textlink="">
            <xdr:nvSpPr>
              <xdr:cNvPr id="9365" name="Check Box 149" hidden="1">
                <a:extLst>
                  <a:ext uri="{63B3BB69-23CF-44E3-9099-C40C66FF867C}">
                    <a14:compatExt spid="_x0000_s9365"/>
                  </a:ext>
                  <a:ext uri="{FF2B5EF4-FFF2-40B4-BE49-F238E27FC236}">
                    <a16:creationId xmlns:a16="http://schemas.microsoft.com/office/drawing/2014/main" id="{00000000-0008-0000-0200-000095240000}"/>
                  </a:ext>
                </a:extLst>
              </xdr:cNvPr>
              <xdr:cNvSpPr/>
            </xdr:nvSpPr>
            <xdr:spPr bwMode="auto">
              <a:xfrm>
                <a:off x="792883" y="30187312"/>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6" name="Check Box 150" hidden="1">
                <a:extLst>
                  <a:ext uri="{63B3BB69-23CF-44E3-9099-C40C66FF867C}">
                    <a14:compatExt spid="_x0000_s9366"/>
                  </a:ext>
                  <a:ext uri="{FF2B5EF4-FFF2-40B4-BE49-F238E27FC236}">
                    <a16:creationId xmlns:a16="http://schemas.microsoft.com/office/drawing/2014/main" id="{00000000-0008-0000-0200-000096240000}"/>
                  </a:ext>
                </a:extLst>
              </xdr:cNvPr>
              <xdr:cNvSpPr/>
            </xdr:nvSpPr>
            <xdr:spPr bwMode="auto">
              <a:xfrm>
                <a:off x="3998815" y="30188172"/>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7" name="Check Box 151" hidden="1">
                <a:extLst>
                  <a:ext uri="{63B3BB69-23CF-44E3-9099-C40C66FF867C}">
                    <a14:compatExt spid="_x0000_s9367"/>
                  </a:ext>
                  <a:ext uri="{FF2B5EF4-FFF2-40B4-BE49-F238E27FC236}">
                    <a16:creationId xmlns:a16="http://schemas.microsoft.com/office/drawing/2014/main" id="{00000000-0008-0000-0200-000097240000}"/>
                  </a:ext>
                </a:extLst>
              </xdr:cNvPr>
              <xdr:cNvSpPr/>
            </xdr:nvSpPr>
            <xdr:spPr bwMode="auto">
              <a:xfrm>
                <a:off x="793626" y="30392279"/>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8" name="Check Box 152" hidden="1">
                <a:extLst>
                  <a:ext uri="{63B3BB69-23CF-44E3-9099-C40C66FF867C}">
                    <a14:compatExt spid="_x0000_s9368"/>
                  </a:ext>
                  <a:ext uri="{FF2B5EF4-FFF2-40B4-BE49-F238E27FC236}">
                    <a16:creationId xmlns:a16="http://schemas.microsoft.com/office/drawing/2014/main" id="{00000000-0008-0000-0200-000098240000}"/>
                  </a:ext>
                </a:extLst>
              </xdr:cNvPr>
              <xdr:cNvSpPr/>
            </xdr:nvSpPr>
            <xdr:spPr bwMode="auto">
              <a:xfrm>
                <a:off x="3998817" y="30390559"/>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9" name="Check Box 153" hidden="1">
                <a:extLst>
                  <a:ext uri="{63B3BB69-23CF-44E3-9099-C40C66FF867C}">
                    <a14:compatExt spid="_x0000_s9369"/>
                  </a:ext>
                  <a:ext uri="{FF2B5EF4-FFF2-40B4-BE49-F238E27FC236}">
                    <a16:creationId xmlns:a16="http://schemas.microsoft.com/office/drawing/2014/main" id="{00000000-0008-0000-0200-000099240000}"/>
                  </a:ext>
                </a:extLst>
              </xdr:cNvPr>
              <xdr:cNvSpPr/>
            </xdr:nvSpPr>
            <xdr:spPr bwMode="auto">
              <a:xfrm>
                <a:off x="793626" y="30590592"/>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104775</xdr:colOff>
          <xdr:row>119</xdr:row>
          <xdr:rowOff>190500</xdr:rowOff>
        </xdr:from>
        <xdr:to>
          <xdr:col>25</xdr:col>
          <xdr:colOff>38100</xdr:colOff>
          <xdr:row>122</xdr:row>
          <xdr:rowOff>190500</xdr:rowOff>
        </xdr:to>
        <xdr:grpSp>
          <xdr:nvGrpSpPr>
            <xdr:cNvPr id="15138" name="グループ化 2">
              <a:extLst>
                <a:ext uri="{FF2B5EF4-FFF2-40B4-BE49-F238E27FC236}">
                  <a16:creationId xmlns:a16="http://schemas.microsoft.com/office/drawing/2014/main" id="{00000000-0008-0000-0200-0000223B0000}"/>
                </a:ext>
              </a:extLst>
            </xdr:cNvPr>
            <xdr:cNvGrpSpPr>
              <a:grpSpLocks/>
            </xdr:cNvGrpSpPr>
          </xdr:nvGrpSpPr>
          <xdr:grpSpPr bwMode="auto">
            <a:xfrm>
              <a:off x="676275" y="23993475"/>
              <a:ext cx="2933700" cy="600075"/>
              <a:chOff x="792885" y="29981485"/>
              <a:chExt cx="2860778" cy="617156"/>
            </a:xfrm>
          </xdr:grpSpPr>
          <xdr:sp macro="" textlink="">
            <xdr:nvSpPr>
              <xdr:cNvPr id="9388" name="Check Box 172" hidden="1">
                <a:extLst>
                  <a:ext uri="{63B3BB69-23CF-44E3-9099-C40C66FF867C}">
                    <a14:compatExt spid="_x0000_s9388"/>
                  </a:ext>
                  <a:ext uri="{FF2B5EF4-FFF2-40B4-BE49-F238E27FC236}">
                    <a16:creationId xmlns:a16="http://schemas.microsoft.com/office/drawing/2014/main" id="{00000000-0008-0000-0200-0000AC240000}"/>
                  </a:ext>
                </a:extLst>
              </xdr:cNvPr>
              <xdr:cNvSpPr/>
            </xdr:nvSpPr>
            <xdr:spPr bwMode="auto">
              <a:xfrm>
                <a:off x="792885" y="29981485"/>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9" name="Check Box 173" hidden="1">
                <a:extLst>
                  <a:ext uri="{63B3BB69-23CF-44E3-9099-C40C66FF867C}">
                    <a14:compatExt spid="_x0000_s9389"/>
                  </a:ext>
                  <a:ext uri="{FF2B5EF4-FFF2-40B4-BE49-F238E27FC236}">
                    <a16:creationId xmlns:a16="http://schemas.microsoft.com/office/drawing/2014/main" id="{00000000-0008-0000-0200-0000AD240000}"/>
                  </a:ext>
                </a:extLst>
              </xdr:cNvPr>
              <xdr:cNvSpPr/>
            </xdr:nvSpPr>
            <xdr:spPr bwMode="auto">
              <a:xfrm>
                <a:off x="3441391" y="29982344"/>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0" name="Check Box 174" hidden="1">
                <a:extLst>
                  <a:ext uri="{63B3BB69-23CF-44E3-9099-C40C66FF867C}">
                    <a14:compatExt spid="_x0000_s9390"/>
                  </a:ext>
                  <a:ext uri="{FF2B5EF4-FFF2-40B4-BE49-F238E27FC236}">
                    <a16:creationId xmlns:a16="http://schemas.microsoft.com/office/drawing/2014/main" id="{00000000-0008-0000-0200-0000AE240000}"/>
                  </a:ext>
                </a:extLst>
              </xdr:cNvPr>
              <xdr:cNvSpPr/>
            </xdr:nvSpPr>
            <xdr:spPr bwMode="auto">
              <a:xfrm>
                <a:off x="793626" y="30186452"/>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1" name="Check Box 175" hidden="1">
                <a:extLst>
                  <a:ext uri="{63B3BB69-23CF-44E3-9099-C40C66FF867C}">
                    <a14:compatExt spid="_x0000_s9391"/>
                  </a:ext>
                  <a:ext uri="{FF2B5EF4-FFF2-40B4-BE49-F238E27FC236}">
                    <a16:creationId xmlns:a16="http://schemas.microsoft.com/office/drawing/2014/main" id="{00000000-0008-0000-0200-0000AF240000}"/>
                  </a:ext>
                </a:extLst>
              </xdr:cNvPr>
              <xdr:cNvSpPr/>
            </xdr:nvSpPr>
            <xdr:spPr bwMode="auto">
              <a:xfrm>
                <a:off x="3441392" y="30184731"/>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2" name="Check Box 176" hidden="1">
                <a:extLst>
                  <a:ext uri="{63B3BB69-23CF-44E3-9099-C40C66FF867C}">
                    <a14:compatExt spid="_x0000_s9392"/>
                  </a:ext>
                  <a:ext uri="{FF2B5EF4-FFF2-40B4-BE49-F238E27FC236}">
                    <a16:creationId xmlns:a16="http://schemas.microsoft.com/office/drawing/2014/main" id="{00000000-0008-0000-0200-0000B0240000}"/>
                  </a:ext>
                </a:extLst>
              </xdr:cNvPr>
              <xdr:cNvSpPr/>
            </xdr:nvSpPr>
            <xdr:spPr bwMode="auto">
              <a:xfrm>
                <a:off x="793626" y="30394534"/>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104775</xdr:colOff>
          <xdr:row>129</xdr:row>
          <xdr:rowOff>190500</xdr:rowOff>
        </xdr:from>
        <xdr:to>
          <xdr:col>25</xdr:col>
          <xdr:colOff>38100</xdr:colOff>
          <xdr:row>132</xdr:row>
          <xdr:rowOff>190500</xdr:rowOff>
        </xdr:to>
        <xdr:grpSp>
          <xdr:nvGrpSpPr>
            <xdr:cNvPr id="15139" name="グループ化 2">
              <a:extLst>
                <a:ext uri="{FF2B5EF4-FFF2-40B4-BE49-F238E27FC236}">
                  <a16:creationId xmlns:a16="http://schemas.microsoft.com/office/drawing/2014/main" id="{00000000-0008-0000-0200-0000233B0000}"/>
                </a:ext>
              </a:extLst>
            </xdr:cNvPr>
            <xdr:cNvGrpSpPr>
              <a:grpSpLocks/>
            </xdr:cNvGrpSpPr>
          </xdr:nvGrpSpPr>
          <xdr:grpSpPr bwMode="auto">
            <a:xfrm>
              <a:off x="676275" y="25993725"/>
              <a:ext cx="2933700" cy="600075"/>
              <a:chOff x="792882" y="30174073"/>
              <a:chExt cx="2860786" cy="622579"/>
            </a:xfrm>
          </xdr:grpSpPr>
          <xdr:sp macro="" textlink="">
            <xdr:nvSpPr>
              <xdr:cNvPr id="9405" name="Check Box 189" hidden="1">
                <a:extLst>
                  <a:ext uri="{63B3BB69-23CF-44E3-9099-C40C66FF867C}">
                    <a14:compatExt spid="_x0000_s9405"/>
                  </a:ext>
                  <a:ext uri="{FF2B5EF4-FFF2-40B4-BE49-F238E27FC236}">
                    <a16:creationId xmlns:a16="http://schemas.microsoft.com/office/drawing/2014/main" id="{00000000-0008-0000-0200-0000BD240000}"/>
                  </a:ext>
                </a:extLst>
              </xdr:cNvPr>
              <xdr:cNvSpPr/>
            </xdr:nvSpPr>
            <xdr:spPr bwMode="auto">
              <a:xfrm>
                <a:off x="792882" y="30177118"/>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6" name="Check Box 190" hidden="1">
                <a:extLst>
                  <a:ext uri="{63B3BB69-23CF-44E3-9099-C40C66FF867C}">
                    <a14:compatExt spid="_x0000_s9406"/>
                  </a:ext>
                  <a:ext uri="{FF2B5EF4-FFF2-40B4-BE49-F238E27FC236}">
                    <a16:creationId xmlns:a16="http://schemas.microsoft.com/office/drawing/2014/main" id="{00000000-0008-0000-0200-0000BE240000}"/>
                  </a:ext>
                </a:extLst>
              </xdr:cNvPr>
              <xdr:cNvSpPr/>
            </xdr:nvSpPr>
            <xdr:spPr bwMode="auto">
              <a:xfrm>
                <a:off x="3441395" y="30174073"/>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7" name="Check Box 191" hidden="1">
                <a:extLst>
                  <a:ext uri="{63B3BB69-23CF-44E3-9099-C40C66FF867C}">
                    <a14:compatExt spid="_x0000_s9407"/>
                  </a:ext>
                  <a:ext uri="{FF2B5EF4-FFF2-40B4-BE49-F238E27FC236}">
                    <a16:creationId xmlns:a16="http://schemas.microsoft.com/office/drawing/2014/main" id="{00000000-0008-0000-0200-0000BF240000}"/>
                  </a:ext>
                </a:extLst>
              </xdr:cNvPr>
              <xdr:cNvSpPr/>
            </xdr:nvSpPr>
            <xdr:spPr bwMode="auto">
              <a:xfrm>
                <a:off x="793627" y="30388172"/>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8" name="Check Box 192" hidden="1">
                <a:extLst>
                  <a:ext uri="{63B3BB69-23CF-44E3-9099-C40C66FF867C}">
                    <a14:compatExt spid="_x0000_s9408"/>
                  </a:ext>
                  <a:ext uri="{FF2B5EF4-FFF2-40B4-BE49-F238E27FC236}">
                    <a16:creationId xmlns:a16="http://schemas.microsoft.com/office/drawing/2014/main" id="{00000000-0008-0000-0200-0000C0240000}"/>
                  </a:ext>
                </a:extLst>
              </xdr:cNvPr>
              <xdr:cNvSpPr/>
            </xdr:nvSpPr>
            <xdr:spPr bwMode="auto">
              <a:xfrm>
                <a:off x="3441397" y="30382531"/>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9" name="Check Box 193" hidden="1">
                <a:extLst>
                  <a:ext uri="{63B3BB69-23CF-44E3-9099-C40C66FF867C}">
                    <a14:compatExt spid="_x0000_s9409"/>
                  </a:ext>
                  <a:ext uri="{FF2B5EF4-FFF2-40B4-BE49-F238E27FC236}">
                    <a16:creationId xmlns:a16="http://schemas.microsoft.com/office/drawing/2014/main" id="{00000000-0008-0000-0200-0000C1240000}"/>
                  </a:ext>
                </a:extLst>
              </xdr:cNvPr>
              <xdr:cNvSpPr/>
            </xdr:nvSpPr>
            <xdr:spPr bwMode="auto">
              <a:xfrm>
                <a:off x="793627" y="3059254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104775</xdr:colOff>
          <xdr:row>140</xdr:row>
          <xdr:rowOff>0</xdr:rowOff>
        </xdr:from>
        <xdr:to>
          <xdr:col>25</xdr:col>
          <xdr:colOff>38100</xdr:colOff>
          <xdr:row>142</xdr:row>
          <xdr:rowOff>190500</xdr:rowOff>
        </xdr:to>
        <xdr:grpSp>
          <xdr:nvGrpSpPr>
            <xdr:cNvPr id="15140" name="グループ化 2">
              <a:extLst>
                <a:ext uri="{FF2B5EF4-FFF2-40B4-BE49-F238E27FC236}">
                  <a16:creationId xmlns:a16="http://schemas.microsoft.com/office/drawing/2014/main" id="{00000000-0008-0000-0200-0000243B0000}"/>
                </a:ext>
              </a:extLst>
            </xdr:cNvPr>
            <xdr:cNvGrpSpPr>
              <a:grpSpLocks/>
            </xdr:cNvGrpSpPr>
          </xdr:nvGrpSpPr>
          <xdr:grpSpPr bwMode="auto">
            <a:xfrm>
              <a:off x="676275" y="28003500"/>
              <a:ext cx="2933700" cy="590550"/>
              <a:chOff x="792883" y="29991285"/>
              <a:chExt cx="2860785" cy="607386"/>
            </a:xfrm>
          </xdr:grpSpPr>
          <xdr:sp macro="" textlink="">
            <xdr:nvSpPr>
              <xdr:cNvPr id="9422" name="Check Box 206" hidden="1">
                <a:extLst>
                  <a:ext uri="{63B3BB69-23CF-44E3-9099-C40C66FF867C}">
                    <a14:compatExt spid="_x0000_s9422"/>
                  </a:ext>
                  <a:ext uri="{FF2B5EF4-FFF2-40B4-BE49-F238E27FC236}">
                    <a16:creationId xmlns:a16="http://schemas.microsoft.com/office/drawing/2014/main" id="{00000000-0008-0000-0200-0000CE240000}"/>
                  </a:ext>
                </a:extLst>
              </xdr:cNvPr>
              <xdr:cNvSpPr/>
            </xdr:nvSpPr>
            <xdr:spPr bwMode="auto">
              <a:xfrm>
                <a:off x="792883" y="29991285"/>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3" name="Check Box 207" hidden="1">
                <a:extLst>
                  <a:ext uri="{63B3BB69-23CF-44E3-9099-C40C66FF867C}">
                    <a14:compatExt spid="_x0000_s9423"/>
                  </a:ext>
                  <a:ext uri="{FF2B5EF4-FFF2-40B4-BE49-F238E27FC236}">
                    <a16:creationId xmlns:a16="http://schemas.microsoft.com/office/drawing/2014/main" id="{00000000-0008-0000-0200-0000CF240000}"/>
                  </a:ext>
                </a:extLst>
              </xdr:cNvPr>
              <xdr:cNvSpPr/>
            </xdr:nvSpPr>
            <xdr:spPr bwMode="auto">
              <a:xfrm>
                <a:off x="3441395" y="29992145"/>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4" name="Check Box 208" hidden="1">
                <a:extLst>
                  <a:ext uri="{63B3BB69-23CF-44E3-9099-C40C66FF867C}">
                    <a14:compatExt spid="_x0000_s9424"/>
                  </a:ext>
                  <a:ext uri="{FF2B5EF4-FFF2-40B4-BE49-F238E27FC236}">
                    <a16:creationId xmlns:a16="http://schemas.microsoft.com/office/drawing/2014/main" id="{00000000-0008-0000-0200-0000D0240000}"/>
                  </a:ext>
                </a:extLst>
              </xdr:cNvPr>
              <xdr:cNvSpPr/>
            </xdr:nvSpPr>
            <xdr:spPr bwMode="auto">
              <a:xfrm>
                <a:off x="793627" y="30196254"/>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5" name="Check Box 209" hidden="1">
                <a:extLst>
                  <a:ext uri="{63B3BB69-23CF-44E3-9099-C40C66FF867C}">
                    <a14:compatExt spid="_x0000_s9425"/>
                  </a:ext>
                  <a:ext uri="{FF2B5EF4-FFF2-40B4-BE49-F238E27FC236}">
                    <a16:creationId xmlns:a16="http://schemas.microsoft.com/office/drawing/2014/main" id="{00000000-0008-0000-0200-0000D1240000}"/>
                  </a:ext>
                </a:extLst>
              </xdr:cNvPr>
              <xdr:cNvSpPr/>
            </xdr:nvSpPr>
            <xdr:spPr bwMode="auto">
              <a:xfrm>
                <a:off x="3441397" y="30194533"/>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6" name="Check Box 210" hidden="1">
                <a:extLst>
                  <a:ext uri="{63B3BB69-23CF-44E3-9099-C40C66FF867C}">
                    <a14:compatExt spid="_x0000_s9426"/>
                  </a:ext>
                  <a:ext uri="{FF2B5EF4-FFF2-40B4-BE49-F238E27FC236}">
                    <a16:creationId xmlns:a16="http://schemas.microsoft.com/office/drawing/2014/main" id="{00000000-0008-0000-0200-0000D2240000}"/>
                  </a:ext>
                </a:extLst>
              </xdr:cNvPr>
              <xdr:cNvSpPr/>
            </xdr:nvSpPr>
            <xdr:spPr bwMode="auto">
              <a:xfrm>
                <a:off x="793627" y="30394564"/>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104775</xdr:colOff>
          <xdr:row>151</xdr:row>
          <xdr:rowOff>0</xdr:rowOff>
        </xdr:from>
        <xdr:to>
          <xdr:col>25</xdr:col>
          <xdr:colOff>38100</xdr:colOff>
          <xdr:row>153</xdr:row>
          <xdr:rowOff>190500</xdr:rowOff>
        </xdr:to>
        <xdr:grpSp>
          <xdr:nvGrpSpPr>
            <xdr:cNvPr id="15141" name="グループ化 2">
              <a:extLst>
                <a:ext uri="{FF2B5EF4-FFF2-40B4-BE49-F238E27FC236}">
                  <a16:creationId xmlns:a16="http://schemas.microsoft.com/office/drawing/2014/main" id="{00000000-0008-0000-0200-0000253B0000}"/>
                </a:ext>
              </a:extLst>
            </xdr:cNvPr>
            <xdr:cNvGrpSpPr>
              <a:grpSpLocks/>
            </xdr:cNvGrpSpPr>
          </xdr:nvGrpSpPr>
          <xdr:grpSpPr bwMode="auto">
            <a:xfrm>
              <a:off x="676275" y="30203775"/>
              <a:ext cx="2933700" cy="590550"/>
              <a:chOff x="792883" y="29991285"/>
              <a:chExt cx="2860785" cy="607386"/>
            </a:xfrm>
          </xdr:grpSpPr>
          <xdr:sp macro="" textlink="">
            <xdr:nvSpPr>
              <xdr:cNvPr id="14437" name="Check Box 1125" hidden="1">
                <a:extLst>
                  <a:ext uri="{63B3BB69-23CF-44E3-9099-C40C66FF867C}">
                    <a14:compatExt spid="_x0000_s14437"/>
                  </a:ext>
                  <a:ext uri="{FF2B5EF4-FFF2-40B4-BE49-F238E27FC236}">
                    <a16:creationId xmlns:a16="http://schemas.microsoft.com/office/drawing/2014/main" id="{00000000-0008-0000-0200-000065380000}"/>
                  </a:ext>
                </a:extLst>
              </xdr:cNvPr>
              <xdr:cNvSpPr/>
            </xdr:nvSpPr>
            <xdr:spPr bwMode="auto">
              <a:xfrm>
                <a:off x="792883" y="29991285"/>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38" name="Check Box 1126" hidden="1">
                <a:extLst>
                  <a:ext uri="{63B3BB69-23CF-44E3-9099-C40C66FF867C}">
                    <a14:compatExt spid="_x0000_s14438"/>
                  </a:ext>
                  <a:ext uri="{FF2B5EF4-FFF2-40B4-BE49-F238E27FC236}">
                    <a16:creationId xmlns:a16="http://schemas.microsoft.com/office/drawing/2014/main" id="{00000000-0008-0000-0200-000066380000}"/>
                  </a:ext>
                </a:extLst>
              </xdr:cNvPr>
              <xdr:cNvSpPr/>
            </xdr:nvSpPr>
            <xdr:spPr bwMode="auto">
              <a:xfrm>
                <a:off x="3441395" y="29992145"/>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39" name="Check Box 1127" hidden="1">
                <a:extLst>
                  <a:ext uri="{63B3BB69-23CF-44E3-9099-C40C66FF867C}">
                    <a14:compatExt spid="_x0000_s14439"/>
                  </a:ext>
                  <a:ext uri="{FF2B5EF4-FFF2-40B4-BE49-F238E27FC236}">
                    <a16:creationId xmlns:a16="http://schemas.microsoft.com/office/drawing/2014/main" id="{00000000-0008-0000-0200-000067380000}"/>
                  </a:ext>
                </a:extLst>
              </xdr:cNvPr>
              <xdr:cNvSpPr/>
            </xdr:nvSpPr>
            <xdr:spPr bwMode="auto">
              <a:xfrm>
                <a:off x="793627" y="30196254"/>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40" name="Check Box 1128" hidden="1">
                <a:extLst>
                  <a:ext uri="{63B3BB69-23CF-44E3-9099-C40C66FF867C}">
                    <a14:compatExt spid="_x0000_s14440"/>
                  </a:ext>
                  <a:ext uri="{FF2B5EF4-FFF2-40B4-BE49-F238E27FC236}">
                    <a16:creationId xmlns:a16="http://schemas.microsoft.com/office/drawing/2014/main" id="{00000000-0008-0000-0200-000068380000}"/>
                  </a:ext>
                </a:extLst>
              </xdr:cNvPr>
              <xdr:cNvSpPr/>
            </xdr:nvSpPr>
            <xdr:spPr bwMode="auto">
              <a:xfrm>
                <a:off x="3441397" y="30194533"/>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41" name="Check Box 1129" hidden="1">
                <a:extLst>
                  <a:ext uri="{63B3BB69-23CF-44E3-9099-C40C66FF867C}">
                    <a14:compatExt spid="_x0000_s14441"/>
                  </a:ext>
                  <a:ext uri="{FF2B5EF4-FFF2-40B4-BE49-F238E27FC236}">
                    <a16:creationId xmlns:a16="http://schemas.microsoft.com/office/drawing/2014/main" id="{00000000-0008-0000-0200-000069380000}"/>
                  </a:ext>
                </a:extLst>
              </xdr:cNvPr>
              <xdr:cNvSpPr/>
            </xdr:nvSpPr>
            <xdr:spPr bwMode="auto">
              <a:xfrm>
                <a:off x="793627" y="30394564"/>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211</xdr:row>
          <xdr:rowOff>171450</xdr:rowOff>
        </xdr:from>
        <xdr:to>
          <xdr:col>4</xdr:col>
          <xdr:colOff>104775</xdr:colOff>
          <xdr:row>212</xdr:row>
          <xdr:rowOff>190500</xdr:rowOff>
        </xdr:to>
        <xdr:sp macro="" textlink="">
          <xdr:nvSpPr>
            <xdr:cNvPr id="14878" name="Check Box 1566" hidden="1">
              <a:extLst>
                <a:ext uri="{63B3BB69-23CF-44E3-9099-C40C66FF867C}">
                  <a14:compatExt spid="_x0000_s14878"/>
                </a:ext>
                <a:ext uri="{FF2B5EF4-FFF2-40B4-BE49-F238E27FC236}">
                  <a16:creationId xmlns:a16="http://schemas.microsoft.com/office/drawing/2014/main" id="{00000000-0008-0000-0200-00001E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211</xdr:row>
          <xdr:rowOff>171450</xdr:rowOff>
        </xdr:from>
        <xdr:to>
          <xdr:col>18</xdr:col>
          <xdr:colOff>104775</xdr:colOff>
          <xdr:row>212</xdr:row>
          <xdr:rowOff>190500</xdr:rowOff>
        </xdr:to>
        <xdr:sp macro="" textlink="">
          <xdr:nvSpPr>
            <xdr:cNvPr id="14879" name="Check Box 1567" hidden="1">
              <a:extLst>
                <a:ext uri="{63B3BB69-23CF-44E3-9099-C40C66FF867C}">
                  <a14:compatExt spid="_x0000_s14879"/>
                </a:ext>
                <a:ext uri="{FF2B5EF4-FFF2-40B4-BE49-F238E27FC236}">
                  <a16:creationId xmlns:a16="http://schemas.microsoft.com/office/drawing/2014/main" id="{00000000-0008-0000-0200-00001F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114300</xdr:colOff>
          <xdr:row>211</xdr:row>
          <xdr:rowOff>171450</xdr:rowOff>
        </xdr:from>
        <xdr:to>
          <xdr:col>32</xdr:col>
          <xdr:colOff>104775</xdr:colOff>
          <xdr:row>212</xdr:row>
          <xdr:rowOff>190500</xdr:rowOff>
        </xdr:to>
        <xdr:sp macro="" textlink="">
          <xdr:nvSpPr>
            <xdr:cNvPr id="14880" name="Check Box 1568" hidden="1">
              <a:extLst>
                <a:ext uri="{63B3BB69-23CF-44E3-9099-C40C66FF867C}">
                  <a14:compatExt spid="_x0000_s14880"/>
                </a:ext>
                <a:ext uri="{FF2B5EF4-FFF2-40B4-BE49-F238E27FC236}">
                  <a16:creationId xmlns:a16="http://schemas.microsoft.com/office/drawing/2014/main" id="{00000000-0008-0000-0200-000020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212</xdr:row>
          <xdr:rowOff>171450</xdr:rowOff>
        </xdr:from>
        <xdr:to>
          <xdr:col>18</xdr:col>
          <xdr:colOff>104775</xdr:colOff>
          <xdr:row>213</xdr:row>
          <xdr:rowOff>190500</xdr:rowOff>
        </xdr:to>
        <xdr:sp macro="" textlink="">
          <xdr:nvSpPr>
            <xdr:cNvPr id="14882" name="Check Box 1570" hidden="1">
              <a:extLst>
                <a:ext uri="{63B3BB69-23CF-44E3-9099-C40C66FF867C}">
                  <a14:compatExt spid="_x0000_s14882"/>
                </a:ext>
                <a:ext uri="{FF2B5EF4-FFF2-40B4-BE49-F238E27FC236}">
                  <a16:creationId xmlns:a16="http://schemas.microsoft.com/office/drawing/2014/main" id="{00000000-0008-0000-0200-000022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114300</xdr:colOff>
          <xdr:row>212</xdr:row>
          <xdr:rowOff>171450</xdr:rowOff>
        </xdr:from>
        <xdr:to>
          <xdr:col>32</xdr:col>
          <xdr:colOff>95250</xdr:colOff>
          <xdr:row>213</xdr:row>
          <xdr:rowOff>180975</xdr:rowOff>
        </xdr:to>
        <xdr:sp macro="" textlink="">
          <xdr:nvSpPr>
            <xdr:cNvPr id="14883" name="Check Box 1571" hidden="1">
              <a:extLst>
                <a:ext uri="{63B3BB69-23CF-44E3-9099-C40C66FF867C}">
                  <a14:compatExt spid="_x0000_s14883"/>
                </a:ext>
                <a:ext uri="{FF2B5EF4-FFF2-40B4-BE49-F238E27FC236}">
                  <a16:creationId xmlns:a16="http://schemas.microsoft.com/office/drawing/2014/main" id="{00000000-0008-0000-0200-000023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213</xdr:row>
          <xdr:rowOff>161925</xdr:rowOff>
        </xdr:from>
        <xdr:to>
          <xdr:col>4</xdr:col>
          <xdr:colOff>104775</xdr:colOff>
          <xdr:row>214</xdr:row>
          <xdr:rowOff>180975</xdr:rowOff>
        </xdr:to>
        <xdr:sp macro="" textlink="">
          <xdr:nvSpPr>
            <xdr:cNvPr id="14884" name="Check Box 1572" hidden="1">
              <a:extLst>
                <a:ext uri="{63B3BB69-23CF-44E3-9099-C40C66FF867C}">
                  <a14:compatExt spid="_x0000_s14884"/>
                </a:ext>
                <a:ext uri="{FF2B5EF4-FFF2-40B4-BE49-F238E27FC236}">
                  <a16:creationId xmlns:a16="http://schemas.microsoft.com/office/drawing/2014/main" id="{00000000-0008-0000-0200-000024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213</xdr:row>
          <xdr:rowOff>171450</xdr:rowOff>
        </xdr:from>
        <xdr:to>
          <xdr:col>18</xdr:col>
          <xdr:colOff>104775</xdr:colOff>
          <xdr:row>214</xdr:row>
          <xdr:rowOff>190500</xdr:rowOff>
        </xdr:to>
        <xdr:sp macro="" textlink="">
          <xdr:nvSpPr>
            <xdr:cNvPr id="14885" name="Check Box 1573" hidden="1">
              <a:extLst>
                <a:ext uri="{63B3BB69-23CF-44E3-9099-C40C66FF867C}">
                  <a14:compatExt spid="_x0000_s14885"/>
                </a:ext>
                <a:ext uri="{FF2B5EF4-FFF2-40B4-BE49-F238E27FC236}">
                  <a16:creationId xmlns:a16="http://schemas.microsoft.com/office/drawing/2014/main" id="{00000000-0008-0000-0200-000025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212</xdr:row>
          <xdr:rowOff>161925</xdr:rowOff>
        </xdr:from>
        <xdr:to>
          <xdr:col>4</xdr:col>
          <xdr:colOff>104775</xdr:colOff>
          <xdr:row>213</xdr:row>
          <xdr:rowOff>180975</xdr:rowOff>
        </xdr:to>
        <xdr:sp macro="" textlink="">
          <xdr:nvSpPr>
            <xdr:cNvPr id="14920" name="Check Box 1608" hidden="1">
              <a:extLst>
                <a:ext uri="{63B3BB69-23CF-44E3-9099-C40C66FF867C}">
                  <a14:compatExt spid="_x0000_s14920"/>
                </a:ext>
                <a:ext uri="{FF2B5EF4-FFF2-40B4-BE49-F238E27FC236}">
                  <a16:creationId xmlns:a16="http://schemas.microsoft.com/office/drawing/2014/main" id="{00000000-0008-0000-0200-000048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114300</xdr:colOff>
          <xdr:row>213</xdr:row>
          <xdr:rowOff>161925</xdr:rowOff>
        </xdr:from>
        <xdr:to>
          <xdr:col>32</xdr:col>
          <xdr:colOff>104775</xdr:colOff>
          <xdr:row>214</xdr:row>
          <xdr:rowOff>180975</xdr:rowOff>
        </xdr:to>
        <xdr:sp macro="" textlink="">
          <xdr:nvSpPr>
            <xdr:cNvPr id="14922" name="Check Box 1610" hidden="1">
              <a:extLst>
                <a:ext uri="{63B3BB69-23CF-44E3-9099-C40C66FF867C}">
                  <a14:compatExt spid="_x0000_s14922"/>
                </a:ext>
                <a:ext uri="{FF2B5EF4-FFF2-40B4-BE49-F238E27FC236}">
                  <a16:creationId xmlns:a16="http://schemas.microsoft.com/office/drawing/2014/main" id="{00000000-0008-0000-0200-00004A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214</xdr:row>
          <xdr:rowOff>171450</xdr:rowOff>
        </xdr:from>
        <xdr:to>
          <xdr:col>4</xdr:col>
          <xdr:colOff>104775</xdr:colOff>
          <xdr:row>215</xdr:row>
          <xdr:rowOff>190500</xdr:rowOff>
        </xdr:to>
        <xdr:sp macro="" textlink="">
          <xdr:nvSpPr>
            <xdr:cNvPr id="14923" name="Check Box 1611" hidden="1">
              <a:extLst>
                <a:ext uri="{63B3BB69-23CF-44E3-9099-C40C66FF867C}">
                  <a14:compatExt spid="_x0000_s14923"/>
                </a:ext>
                <a:ext uri="{FF2B5EF4-FFF2-40B4-BE49-F238E27FC236}">
                  <a16:creationId xmlns:a16="http://schemas.microsoft.com/office/drawing/2014/main" id="{00000000-0008-0000-0200-00004B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215</xdr:row>
          <xdr:rowOff>171450</xdr:rowOff>
        </xdr:from>
        <xdr:to>
          <xdr:col>4</xdr:col>
          <xdr:colOff>104775</xdr:colOff>
          <xdr:row>216</xdr:row>
          <xdr:rowOff>190500</xdr:rowOff>
        </xdr:to>
        <xdr:sp macro="" textlink="">
          <xdr:nvSpPr>
            <xdr:cNvPr id="14924" name="Check Box 1612" hidden="1">
              <a:extLst>
                <a:ext uri="{63B3BB69-23CF-44E3-9099-C40C66FF867C}">
                  <a14:compatExt spid="_x0000_s14924"/>
                </a:ext>
                <a:ext uri="{FF2B5EF4-FFF2-40B4-BE49-F238E27FC236}">
                  <a16:creationId xmlns:a16="http://schemas.microsoft.com/office/drawing/2014/main" id="{00000000-0008-0000-0200-00004C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216</xdr:row>
          <xdr:rowOff>171450</xdr:rowOff>
        </xdr:from>
        <xdr:to>
          <xdr:col>4</xdr:col>
          <xdr:colOff>104775</xdr:colOff>
          <xdr:row>217</xdr:row>
          <xdr:rowOff>190500</xdr:rowOff>
        </xdr:to>
        <xdr:sp macro="" textlink="">
          <xdr:nvSpPr>
            <xdr:cNvPr id="14925" name="Check Box 1613" hidden="1">
              <a:extLst>
                <a:ext uri="{63B3BB69-23CF-44E3-9099-C40C66FF867C}">
                  <a14:compatExt spid="_x0000_s14925"/>
                </a:ext>
                <a:ext uri="{FF2B5EF4-FFF2-40B4-BE49-F238E27FC236}">
                  <a16:creationId xmlns:a16="http://schemas.microsoft.com/office/drawing/2014/main" id="{00000000-0008-0000-0200-00004D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82" Type="http://schemas.openxmlformats.org/officeDocument/2006/relationships/ctrlProp" Target="../ctrlProps/ctrlProp178.xml"/><Relationship Id="rId187" Type="http://schemas.openxmlformats.org/officeDocument/2006/relationships/ctrlProp" Target="../ctrlProps/ctrlProp183.xml"/><Relationship Id="rId217" Type="http://schemas.openxmlformats.org/officeDocument/2006/relationships/ctrlProp" Target="../ctrlProps/ctrlProp213.xml"/><Relationship Id="rId1" Type="http://schemas.openxmlformats.org/officeDocument/2006/relationships/hyperlink" Target="http://www.primary-care.or.jp/nintei/pdf/koukikensyusaisoku_kaitei.pdf" TargetMode="External"/><Relationship Id="rId6" Type="http://schemas.openxmlformats.org/officeDocument/2006/relationships/ctrlProp" Target="../ctrlProps/ctrlProp2.xml"/><Relationship Id="rId212" Type="http://schemas.openxmlformats.org/officeDocument/2006/relationships/ctrlProp" Target="../ctrlProps/ctrlProp208.xml"/><Relationship Id="rId233" Type="http://schemas.openxmlformats.org/officeDocument/2006/relationships/ctrlProp" Target="../ctrlProps/ctrlProp229.xml"/><Relationship Id="rId238" Type="http://schemas.openxmlformats.org/officeDocument/2006/relationships/ctrlProp" Target="../ctrlProps/ctrlProp234.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172" Type="http://schemas.openxmlformats.org/officeDocument/2006/relationships/ctrlProp" Target="../ctrlProps/ctrlProp168.xml"/><Relationship Id="rId193" Type="http://schemas.openxmlformats.org/officeDocument/2006/relationships/ctrlProp" Target="../ctrlProps/ctrlProp189.xml"/><Relationship Id="rId202" Type="http://schemas.openxmlformats.org/officeDocument/2006/relationships/ctrlProp" Target="../ctrlProps/ctrlProp198.xml"/><Relationship Id="rId207" Type="http://schemas.openxmlformats.org/officeDocument/2006/relationships/ctrlProp" Target="../ctrlProps/ctrlProp203.xml"/><Relationship Id="rId223" Type="http://schemas.openxmlformats.org/officeDocument/2006/relationships/ctrlProp" Target="../ctrlProps/ctrlProp219.xml"/><Relationship Id="rId228" Type="http://schemas.openxmlformats.org/officeDocument/2006/relationships/ctrlProp" Target="../ctrlProps/ctrlProp224.xml"/><Relationship Id="rId244" Type="http://schemas.openxmlformats.org/officeDocument/2006/relationships/ctrlProp" Target="../ctrlProps/ctrlProp240.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183" Type="http://schemas.openxmlformats.org/officeDocument/2006/relationships/ctrlProp" Target="../ctrlProps/ctrlProp179.xml"/><Relationship Id="rId213" Type="http://schemas.openxmlformats.org/officeDocument/2006/relationships/ctrlProp" Target="../ctrlProps/ctrlProp209.xml"/><Relationship Id="rId218" Type="http://schemas.openxmlformats.org/officeDocument/2006/relationships/ctrlProp" Target="../ctrlProps/ctrlProp214.xml"/><Relationship Id="rId234" Type="http://schemas.openxmlformats.org/officeDocument/2006/relationships/ctrlProp" Target="../ctrlProps/ctrlProp230.xml"/><Relationship Id="rId239" Type="http://schemas.openxmlformats.org/officeDocument/2006/relationships/ctrlProp" Target="../ctrlProps/ctrlProp235.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208" Type="http://schemas.openxmlformats.org/officeDocument/2006/relationships/ctrlProp" Target="../ctrlProps/ctrlProp204.xml"/><Relationship Id="rId229" Type="http://schemas.openxmlformats.org/officeDocument/2006/relationships/ctrlProp" Target="../ctrlProps/ctrlProp225.xml"/><Relationship Id="rId19" Type="http://schemas.openxmlformats.org/officeDocument/2006/relationships/ctrlProp" Target="../ctrlProps/ctrlProp15.xml"/><Relationship Id="rId224" Type="http://schemas.openxmlformats.org/officeDocument/2006/relationships/ctrlProp" Target="../ctrlProps/ctrlProp220.xml"/><Relationship Id="rId240" Type="http://schemas.openxmlformats.org/officeDocument/2006/relationships/ctrlProp" Target="../ctrlProps/ctrlProp236.xml"/><Relationship Id="rId245" Type="http://schemas.openxmlformats.org/officeDocument/2006/relationships/ctrlProp" Target="../ctrlProps/ctrlProp241.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219" Type="http://schemas.openxmlformats.org/officeDocument/2006/relationships/ctrlProp" Target="../ctrlProps/ctrlProp215.xml"/><Relationship Id="rId3" Type="http://schemas.openxmlformats.org/officeDocument/2006/relationships/drawing" Target="../drawings/drawing1.xml"/><Relationship Id="rId214" Type="http://schemas.openxmlformats.org/officeDocument/2006/relationships/ctrlProp" Target="../ctrlProps/ctrlProp210.xml"/><Relationship Id="rId230" Type="http://schemas.openxmlformats.org/officeDocument/2006/relationships/ctrlProp" Target="../ctrlProps/ctrlProp226.xml"/><Relationship Id="rId235" Type="http://schemas.openxmlformats.org/officeDocument/2006/relationships/ctrlProp" Target="../ctrlProps/ctrlProp23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209" Type="http://schemas.openxmlformats.org/officeDocument/2006/relationships/ctrlProp" Target="../ctrlProps/ctrlProp205.xml"/><Relationship Id="rId190" Type="http://schemas.openxmlformats.org/officeDocument/2006/relationships/ctrlProp" Target="../ctrlProps/ctrlProp186.xml"/><Relationship Id="rId204" Type="http://schemas.openxmlformats.org/officeDocument/2006/relationships/ctrlProp" Target="../ctrlProps/ctrlProp200.xml"/><Relationship Id="rId220" Type="http://schemas.openxmlformats.org/officeDocument/2006/relationships/ctrlProp" Target="../ctrlProps/ctrlProp216.xml"/><Relationship Id="rId225" Type="http://schemas.openxmlformats.org/officeDocument/2006/relationships/ctrlProp" Target="../ctrlProps/ctrlProp221.xml"/><Relationship Id="rId241" Type="http://schemas.openxmlformats.org/officeDocument/2006/relationships/ctrlProp" Target="../ctrlProps/ctrlProp237.xml"/><Relationship Id="rId246" Type="http://schemas.openxmlformats.org/officeDocument/2006/relationships/ctrlProp" Target="../ctrlProps/ctrlProp242.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36" Type="http://schemas.openxmlformats.org/officeDocument/2006/relationships/ctrlProp" Target="../ctrlProps/ctrlProp232.xml"/><Relationship Id="rId26" Type="http://schemas.openxmlformats.org/officeDocument/2006/relationships/ctrlProp" Target="../ctrlProps/ctrlProp22.xml"/><Relationship Id="rId231" Type="http://schemas.openxmlformats.org/officeDocument/2006/relationships/ctrlProp" Target="../ctrlProps/ctrlProp227.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52.xml"/><Relationship Id="rId18" Type="http://schemas.openxmlformats.org/officeDocument/2006/relationships/ctrlProp" Target="../ctrlProps/ctrlProp257.xml"/><Relationship Id="rId26" Type="http://schemas.openxmlformats.org/officeDocument/2006/relationships/ctrlProp" Target="../ctrlProps/ctrlProp265.xml"/><Relationship Id="rId39" Type="http://schemas.openxmlformats.org/officeDocument/2006/relationships/ctrlProp" Target="../ctrlProps/ctrlProp278.xml"/><Relationship Id="rId21" Type="http://schemas.openxmlformats.org/officeDocument/2006/relationships/ctrlProp" Target="../ctrlProps/ctrlProp260.xml"/><Relationship Id="rId34" Type="http://schemas.openxmlformats.org/officeDocument/2006/relationships/ctrlProp" Target="../ctrlProps/ctrlProp273.xml"/><Relationship Id="rId42" Type="http://schemas.openxmlformats.org/officeDocument/2006/relationships/ctrlProp" Target="../ctrlProps/ctrlProp281.xml"/><Relationship Id="rId47" Type="http://schemas.openxmlformats.org/officeDocument/2006/relationships/ctrlProp" Target="../ctrlProps/ctrlProp286.xml"/><Relationship Id="rId50" Type="http://schemas.openxmlformats.org/officeDocument/2006/relationships/ctrlProp" Target="../ctrlProps/ctrlProp289.xml"/><Relationship Id="rId55" Type="http://schemas.openxmlformats.org/officeDocument/2006/relationships/ctrlProp" Target="../ctrlProps/ctrlProp294.xml"/><Relationship Id="rId7" Type="http://schemas.openxmlformats.org/officeDocument/2006/relationships/ctrlProp" Target="../ctrlProps/ctrlProp246.xml"/><Relationship Id="rId12" Type="http://schemas.openxmlformats.org/officeDocument/2006/relationships/ctrlProp" Target="../ctrlProps/ctrlProp251.xml"/><Relationship Id="rId17" Type="http://schemas.openxmlformats.org/officeDocument/2006/relationships/ctrlProp" Target="../ctrlProps/ctrlProp256.xml"/><Relationship Id="rId25" Type="http://schemas.openxmlformats.org/officeDocument/2006/relationships/ctrlProp" Target="../ctrlProps/ctrlProp264.xml"/><Relationship Id="rId33" Type="http://schemas.openxmlformats.org/officeDocument/2006/relationships/ctrlProp" Target="../ctrlProps/ctrlProp272.xml"/><Relationship Id="rId38" Type="http://schemas.openxmlformats.org/officeDocument/2006/relationships/ctrlProp" Target="../ctrlProps/ctrlProp277.xml"/><Relationship Id="rId46" Type="http://schemas.openxmlformats.org/officeDocument/2006/relationships/ctrlProp" Target="../ctrlProps/ctrlProp285.xml"/><Relationship Id="rId59" Type="http://schemas.openxmlformats.org/officeDocument/2006/relationships/ctrlProp" Target="../ctrlProps/ctrlProp298.xml"/><Relationship Id="rId2" Type="http://schemas.openxmlformats.org/officeDocument/2006/relationships/drawing" Target="../drawings/drawing2.xml"/><Relationship Id="rId16" Type="http://schemas.openxmlformats.org/officeDocument/2006/relationships/ctrlProp" Target="../ctrlProps/ctrlProp255.xml"/><Relationship Id="rId20" Type="http://schemas.openxmlformats.org/officeDocument/2006/relationships/ctrlProp" Target="../ctrlProps/ctrlProp259.xml"/><Relationship Id="rId29" Type="http://schemas.openxmlformats.org/officeDocument/2006/relationships/ctrlProp" Target="../ctrlProps/ctrlProp268.xml"/><Relationship Id="rId41" Type="http://schemas.openxmlformats.org/officeDocument/2006/relationships/ctrlProp" Target="../ctrlProps/ctrlProp280.xml"/><Relationship Id="rId54" Type="http://schemas.openxmlformats.org/officeDocument/2006/relationships/ctrlProp" Target="../ctrlProps/ctrlProp293.xml"/><Relationship Id="rId1" Type="http://schemas.openxmlformats.org/officeDocument/2006/relationships/printerSettings" Target="../printerSettings/printerSettings3.bin"/><Relationship Id="rId6" Type="http://schemas.openxmlformats.org/officeDocument/2006/relationships/ctrlProp" Target="../ctrlProps/ctrlProp245.xml"/><Relationship Id="rId11" Type="http://schemas.openxmlformats.org/officeDocument/2006/relationships/ctrlProp" Target="../ctrlProps/ctrlProp250.xml"/><Relationship Id="rId24" Type="http://schemas.openxmlformats.org/officeDocument/2006/relationships/ctrlProp" Target="../ctrlProps/ctrlProp263.xml"/><Relationship Id="rId32" Type="http://schemas.openxmlformats.org/officeDocument/2006/relationships/ctrlProp" Target="../ctrlProps/ctrlProp271.xml"/><Relationship Id="rId37" Type="http://schemas.openxmlformats.org/officeDocument/2006/relationships/ctrlProp" Target="../ctrlProps/ctrlProp276.xml"/><Relationship Id="rId40" Type="http://schemas.openxmlformats.org/officeDocument/2006/relationships/ctrlProp" Target="../ctrlProps/ctrlProp279.xml"/><Relationship Id="rId45" Type="http://schemas.openxmlformats.org/officeDocument/2006/relationships/ctrlProp" Target="../ctrlProps/ctrlProp284.xml"/><Relationship Id="rId53" Type="http://schemas.openxmlformats.org/officeDocument/2006/relationships/ctrlProp" Target="../ctrlProps/ctrlProp292.xml"/><Relationship Id="rId58" Type="http://schemas.openxmlformats.org/officeDocument/2006/relationships/ctrlProp" Target="../ctrlProps/ctrlProp297.xml"/><Relationship Id="rId5" Type="http://schemas.openxmlformats.org/officeDocument/2006/relationships/ctrlProp" Target="../ctrlProps/ctrlProp244.xml"/><Relationship Id="rId15" Type="http://schemas.openxmlformats.org/officeDocument/2006/relationships/ctrlProp" Target="../ctrlProps/ctrlProp254.xml"/><Relationship Id="rId23" Type="http://schemas.openxmlformats.org/officeDocument/2006/relationships/ctrlProp" Target="../ctrlProps/ctrlProp262.xml"/><Relationship Id="rId28" Type="http://schemas.openxmlformats.org/officeDocument/2006/relationships/ctrlProp" Target="../ctrlProps/ctrlProp267.xml"/><Relationship Id="rId36" Type="http://schemas.openxmlformats.org/officeDocument/2006/relationships/ctrlProp" Target="../ctrlProps/ctrlProp275.xml"/><Relationship Id="rId49" Type="http://schemas.openxmlformats.org/officeDocument/2006/relationships/ctrlProp" Target="../ctrlProps/ctrlProp288.xml"/><Relationship Id="rId57" Type="http://schemas.openxmlformats.org/officeDocument/2006/relationships/ctrlProp" Target="../ctrlProps/ctrlProp296.xml"/><Relationship Id="rId10" Type="http://schemas.openxmlformats.org/officeDocument/2006/relationships/ctrlProp" Target="../ctrlProps/ctrlProp249.xml"/><Relationship Id="rId19" Type="http://schemas.openxmlformats.org/officeDocument/2006/relationships/ctrlProp" Target="../ctrlProps/ctrlProp258.xml"/><Relationship Id="rId31" Type="http://schemas.openxmlformats.org/officeDocument/2006/relationships/ctrlProp" Target="../ctrlProps/ctrlProp270.xml"/><Relationship Id="rId44" Type="http://schemas.openxmlformats.org/officeDocument/2006/relationships/ctrlProp" Target="../ctrlProps/ctrlProp283.xml"/><Relationship Id="rId52" Type="http://schemas.openxmlformats.org/officeDocument/2006/relationships/ctrlProp" Target="../ctrlProps/ctrlProp291.xml"/><Relationship Id="rId4" Type="http://schemas.openxmlformats.org/officeDocument/2006/relationships/ctrlProp" Target="../ctrlProps/ctrlProp243.xml"/><Relationship Id="rId9" Type="http://schemas.openxmlformats.org/officeDocument/2006/relationships/ctrlProp" Target="../ctrlProps/ctrlProp248.xml"/><Relationship Id="rId14" Type="http://schemas.openxmlformats.org/officeDocument/2006/relationships/ctrlProp" Target="../ctrlProps/ctrlProp253.xml"/><Relationship Id="rId22" Type="http://schemas.openxmlformats.org/officeDocument/2006/relationships/ctrlProp" Target="../ctrlProps/ctrlProp261.xml"/><Relationship Id="rId27" Type="http://schemas.openxmlformats.org/officeDocument/2006/relationships/ctrlProp" Target="../ctrlProps/ctrlProp266.xml"/><Relationship Id="rId30" Type="http://schemas.openxmlformats.org/officeDocument/2006/relationships/ctrlProp" Target="../ctrlProps/ctrlProp269.xml"/><Relationship Id="rId35" Type="http://schemas.openxmlformats.org/officeDocument/2006/relationships/ctrlProp" Target="../ctrlProps/ctrlProp274.xml"/><Relationship Id="rId43" Type="http://schemas.openxmlformats.org/officeDocument/2006/relationships/ctrlProp" Target="../ctrlProps/ctrlProp282.xml"/><Relationship Id="rId48" Type="http://schemas.openxmlformats.org/officeDocument/2006/relationships/ctrlProp" Target="../ctrlProps/ctrlProp287.xml"/><Relationship Id="rId56" Type="http://schemas.openxmlformats.org/officeDocument/2006/relationships/ctrlProp" Target="../ctrlProps/ctrlProp295.xml"/><Relationship Id="rId8" Type="http://schemas.openxmlformats.org/officeDocument/2006/relationships/ctrlProp" Target="../ctrlProps/ctrlProp247.xml"/><Relationship Id="rId51" Type="http://schemas.openxmlformats.org/officeDocument/2006/relationships/ctrlProp" Target="../ctrlProps/ctrlProp290.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sheetPr>
  <dimension ref="A1:AV483"/>
  <sheetViews>
    <sheetView showGridLines="0" showRowColHeaders="0" tabSelected="1" zoomScaleNormal="100" workbookViewId="0">
      <selection activeCell="K30" sqref="K30:AP30"/>
    </sheetView>
  </sheetViews>
  <sheetFormatPr defaultColWidth="8.875" defaultRowHeight="16.149999999999999" customHeight="1"/>
  <cols>
    <col min="1" max="1" width="3.5" style="1" customWidth="1"/>
    <col min="2" max="47" width="1.875" style="1" customWidth="1"/>
    <col min="48" max="48" width="3.5" style="1" customWidth="1"/>
    <col min="49" max="49" width="8.875" style="1" customWidth="1"/>
    <col min="50" max="16384" width="8.875" style="1"/>
  </cols>
  <sheetData>
    <row r="1" spans="1:48" ht="16.149999999999999"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7"/>
    </row>
    <row r="2" spans="1:48" s="2" customFormat="1" ht="16.149999999999999" customHeight="1">
      <c r="A2" s="8"/>
      <c r="B2" s="9" t="s">
        <v>0</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1"/>
    </row>
    <row r="3" spans="1:48" s="2" customFormat="1" ht="16.149999999999999" customHeight="1">
      <c r="A3" s="8"/>
      <c r="B3" s="12" t="s">
        <v>475</v>
      </c>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1"/>
    </row>
    <row r="4" spans="1:48" s="2" customFormat="1" ht="16.149999999999999" customHeight="1">
      <c r="A4" s="8"/>
      <c r="B4" s="12" t="s">
        <v>397</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1"/>
    </row>
    <row r="5" spans="1:48" ht="16.149999999999999" customHeight="1">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5"/>
    </row>
    <row r="6" spans="1:48" ht="16.149999999999999" customHeight="1">
      <c r="A6" s="13"/>
      <c r="B6" s="192" t="s">
        <v>474</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5"/>
    </row>
    <row r="7" spans="1:48" ht="16.149999999999999" customHeight="1">
      <c r="A7" s="13"/>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5"/>
    </row>
    <row r="8" spans="1:48" ht="16.149999999999999" customHeight="1">
      <c r="A8" s="13"/>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5"/>
    </row>
    <row r="9" spans="1:48" ht="16.149999999999999" customHeight="1">
      <c r="A9" s="13"/>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5"/>
    </row>
    <row r="10" spans="1:48" ht="16.149999999999999" customHeight="1">
      <c r="A10" s="13"/>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5"/>
    </row>
    <row r="11" spans="1:48" ht="16.149999999999999" customHeight="1">
      <c r="A11" s="13"/>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5"/>
    </row>
    <row r="12" spans="1:48" ht="16.149999999999999" customHeight="1">
      <c r="A12" s="13"/>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5"/>
    </row>
    <row r="13" spans="1:48" ht="16.149999999999999" customHeight="1">
      <c r="A13" s="13"/>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5"/>
    </row>
    <row r="14" spans="1:48" ht="16.149999999999999" customHeight="1">
      <c r="A14" s="13"/>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5"/>
    </row>
    <row r="15" spans="1:48" ht="16.149999999999999" customHeight="1">
      <c r="A15" s="13"/>
      <c r="B15" s="176" t="s">
        <v>3</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5"/>
    </row>
    <row r="16" spans="1:48" ht="16.149999999999999" customHeight="1">
      <c r="A16" s="13"/>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5"/>
    </row>
    <row r="17" spans="1:48" ht="16.149999999999999" customHeight="1">
      <c r="A17" s="13"/>
      <c r="B17" s="178" t="s">
        <v>216</v>
      </c>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80"/>
      <c r="AV17" s="15"/>
    </row>
    <row r="18" spans="1:48" ht="16.149999999999999" customHeight="1">
      <c r="A18" s="13"/>
      <c r="B18" s="181"/>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3"/>
      <c r="AV18" s="15"/>
    </row>
    <row r="19" spans="1:48" ht="16.149999999999999" customHeight="1">
      <c r="A19" s="13"/>
      <c r="B19" s="181"/>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3"/>
      <c r="AV19" s="15"/>
    </row>
    <row r="20" spans="1:48" ht="16.149999999999999" customHeight="1">
      <c r="A20" s="13"/>
      <c r="B20" s="123">
        <v>1</v>
      </c>
      <c r="C20" s="60" t="s">
        <v>4</v>
      </c>
      <c r="D20" s="61"/>
      <c r="E20" s="58"/>
      <c r="F20" s="58"/>
      <c r="G20" s="58"/>
      <c r="H20" s="58"/>
      <c r="I20" s="58"/>
      <c r="J20" s="58"/>
      <c r="K20" s="58"/>
      <c r="L20" s="58"/>
      <c r="M20" s="79" t="s">
        <v>316</v>
      </c>
      <c r="N20" s="80" t="s">
        <v>333</v>
      </c>
      <c r="O20" s="80" t="s">
        <v>314</v>
      </c>
      <c r="P20" s="80"/>
      <c r="Q20" s="80"/>
      <c r="R20" s="80"/>
      <c r="S20" s="58"/>
      <c r="T20" s="58"/>
      <c r="U20" s="58"/>
      <c r="V20" s="58"/>
      <c r="W20" s="58"/>
      <c r="X20" s="58"/>
      <c r="Y20" s="58"/>
      <c r="Z20" s="58"/>
      <c r="AA20" s="58"/>
      <c r="AB20" s="58"/>
      <c r="AC20" s="58"/>
      <c r="AD20" s="58"/>
      <c r="AE20" s="58"/>
      <c r="AF20" s="79"/>
      <c r="AG20" s="79" t="s">
        <v>316</v>
      </c>
      <c r="AH20" s="58" t="s">
        <v>8</v>
      </c>
      <c r="AI20" s="58" t="s">
        <v>317</v>
      </c>
      <c r="AJ20" s="58"/>
      <c r="AK20" s="58"/>
      <c r="AL20" s="58"/>
      <c r="AM20" s="58"/>
      <c r="AN20" s="58"/>
      <c r="AO20" s="58"/>
      <c r="AP20" s="58"/>
      <c r="AQ20" s="58"/>
      <c r="AR20" s="58"/>
      <c r="AS20" s="58"/>
      <c r="AT20" s="58"/>
      <c r="AU20" s="59"/>
      <c r="AV20" s="15"/>
    </row>
    <row r="21" spans="1:48" ht="16.149999999999999" customHeight="1">
      <c r="A21" s="13"/>
      <c r="B21" s="62"/>
      <c r="C21" s="58" t="s">
        <v>56</v>
      </c>
      <c r="D21" s="58"/>
      <c r="E21" s="58" t="s">
        <v>57</v>
      </c>
      <c r="F21" s="58"/>
      <c r="G21" s="58"/>
      <c r="H21" s="58"/>
      <c r="I21" s="58"/>
      <c r="J21" s="58"/>
      <c r="K21" s="58"/>
      <c r="L21" s="58"/>
      <c r="M21" s="79" t="s">
        <v>316</v>
      </c>
      <c r="N21" s="80" t="s">
        <v>318</v>
      </c>
      <c r="O21" s="80"/>
      <c r="P21" s="80"/>
      <c r="Q21" s="80"/>
      <c r="R21" s="80"/>
      <c r="S21" s="58"/>
      <c r="T21" s="58"/>
      <c r="U21" s="58"/>
      <c r="V21" s="58"/>
      <c r="W21" s="58"/>
      <c r="X21" s="58"/>
      <c r="Y21" s="58"/>
      <c r="Z21" s="58"/>
      <c r="AA21" s="58"/>
      <c r="AB21" s="58"/>
      <c r="AC21" s="58"/>
      <c r="AD21" s="58"/>
      <c r="AE21" s="58"/>
      <c r="AF21" s="79"/>
      <c r="AG21" s="79" t="s">
        <v>316</v>
      </c>
      <c r="AH21" s="58"/>
      <c r="AI21" s="58" t="s">
        <v>338</v>
      </c>
      <c r="AJ21" s="58"/>
      <c r="AK21" s="58" t="s">
        <v>319</v>
      </c>
      <c r="AL21" s="58"/>
      <c r="AM21" s="58"/>
      <c r="AN21" s="58"/>
      <c r="AO21" s="58"/>
      <c r="AP21" s="58"/>
      <c r="AQ21" s="58"/>
      <c r="AR21" s="58"/>
      <c r="AS21" s="58"/>
      <c r="AT21" s="58"/>
      <c r="AU21" s="59"/>
      <c r="AV21" s="15"/>
    </row>
    <row r="22" spans="1:48" ht="16.149999999999999" customHeight="1">
      <c r="A22" s="13"/>
      <c r="B22" s="62"/>
      <c r="C22" s="58" t="s">
        <v>58</v>
      </c>
      <c r="D22" s="58"/>
      <c r="E22" s="58" t="s">
        <v>7</v>
      </c>
      <c r="F22" s="58"/>
      <c r="G22" s="58"/>
      <c r="H22" s="58"/>
      <c r="I22" s="58"/>
      <c r="J22" s="58"/>
      <c r="K22" s="58"/>
      <c r="L22" s="58"/>
      <c r="M22" s="79" t="s">
        <v>316</v>
      </c>
      <c r="N22" s="80"/>
      <c r="O22" s="80" t="s">
        <v>334</v>
      </c>
      <c r="P22" s="80"/>
      <c r="Q22" s="80" t="s">
        <v>320</v>
      </c>
      <c r="R22" s="80"/>
      <c r="S22" s="58"/>
      <c r="T22" s="58"/>
      <c r="U22" s="58"/>
      <c r="V22" s="58"/>
      <c r="W22" s="58"/>
      <c r="X22" s="58"/>
      <c r="Y22" s="58"/>
      <c r="Z22" s="58"/>
      <c r="AA22" s="58"/>
      <c r="AB22" s="58"/>
      <c r="AC22" s="58"/>
      <c r="AD22" s="58"/>
      <c r="AE22" s="58"/>
      <c r="AF22" s="79"/>
      <c r="AG22" s="79" t="s">
        <v>316</v>
      </c>
      <c r="AH22" s="58"/>
      <c r="AI22" s="58" t="s">
        <v>339</v>
      </c>
      <c r="AJ22" s="58"/>
      <c r="AK22" s="58" t="s">
        <v>321</v>
      </c>
      <c r="AL22" s="58"/>
      <c r="AM22" s="58"/>
      <c r="AN22" s="58"/>
      <c r="AO22" s="58"/>
      <c r="AP22" s="58"/>
      <c r="AQ22" s="58"/>
      <c r="AR22" s="58"/>
      <c r="AS22" s="58"/>
      <c r="AT22" s="58"/>
      <c r="AU22" s="59"/>
      <c r="AV22" s="15"/>
    </row>
    <row r="23" spans="1:48" ht="16.149999999999999" customHeight="1">
      <c r="A23" s="13"/>
      <c r="B23" s="62"/>
      <c r="C23" s="63"/>
      <c r="D23" s="58"/>
      <c r="E23" s="58"/>
      <c r="F23" s="58"/>
      <c r="G23" s="58"/>
      <c r="H23" s="58"/>
      <c r="I23" s="58"/>
      <c r="J23" s="58"/>
      <c r="K23" s="58"/>
      <c r="L23" s="58"/>
      <c r="M23" s="79" t="s">
        <v>316</v>
      </c>
      <c r="N23" s="80"/>
      <c r="O23" s="80" t="s">
        <v>335</v>
      </c>
      <c r="P23" s="80"/>
      <c r="Q23" s="80" t="s">
        <v>322</v>
      </c>
      <c r="R23" s="80"/>
      <c r="S23" s="58"/>
      <c r="T23" s="58"/>
      <c r="U23" s="58"/>
      <c r="V23" s="58"/>
      <c r="W23" s="58"/>
      <c r="X23" s="58"/>
      <c r="Y23" s="58"/>
      <c r="Z23" s="58"/>
      <c r="AA23" s="58"/>
      <c r="AB23" s="58"/>
      <c r="AC23" s="58"/>
      <c r="AD23" s="58"/>
      <c r="AE23" s="58"/>
      <c r="AF23" s="79"/>
      <c r="AG23" s="79" t="s">
        <v>316</v>
      </c>
      <c r="AH23" s="58"/>
      <c r="AI23" s="58" t="s">
        <v>326</v>
      </c>
      <c r="AJ23" s="58"/>
      <c r="AK23" s="58" t="s">
        <v>323</v>
      </c>
      <c r="AL23" s="58"/>
      <c r="AM23" s="58"/>
      <c r="AN23" s="58"/>
      <c r="AO23" s="58"/>
      <c r="AP23" s="58"/>
      <c r="AQ23" s="58"/>
      <c r="AR23" s="58"/>
      <c r="AS23" s="58"/>
      <c r="AT23" s="58"/>
      <c r="AU23" s="59"/>
      <c r="AV23" s="15"/>
    </row>
    <row r="24" spans="1:48" ht="16.149999999999999" customHeight="1">
      <c r="A24" s="13"/>
      <c r="B24" s="62"/>
      <c r="C24" s="58"/>
      <c r="D24" s="58"/>
      <c r="E24" s="58"/>
      <c r="F24" s="58"/>
      <c r="G24" s="58"/>
      <c r="H24" s="58"/>
      <c r="I24" s="58"/>
      <c r="J24" s="58"/>
      <c r="K24" s="58"/>
      <c r="L24" s="58"/>
      <c r="M24" s="79" t="s">
        <v>316</v>
      </c>
      <c r="N24" s="80"/>
      <c r="O24" s="80"/>
      <c r="P24" s="80"/>
      <c r="Q24" s="124" t="s">
        <v>324</v>
      </c>
      <c r="R24" s="124"/>
      <c r="S24" s="58"/>
      <c r="T24" s="58"/>
      <c r="U24" s="58"/>
      <c r="V24" s="58"/>
      <c r="W24" s="58"/>
      <c r="X24" s="58"/>
      <c r="Y24" s="58"/>
      <c r="Z24" s="58"/>
      <c r="AA24" s="58"/>
      <c r="AB24" s="58"/>
      <c r="AC24" s="58"/>
      <c r="AD24" s="58"/>
      <c r="AE24" s="58"/>
      <c r="AF24" s="79"/>
      <c r="AG24" s="79" t="s">
        <v>316</v>
      </c>
      <c r="AH24" s="58"/>
      <c r="AI24" s="58" t="s">
        <v>329</v>
      </c>
      <c r="AJ24" s="58"/>
      <c r="AK24" s="58" t="s">
        <v>325</v>
      </c>
      <c r="AL24" s="58"/>
      <c r="AM24" s="58"/>
      <c r="AN24" s="58"/>
      <c r="AO24" s="58"/>
      <c r="AP24" s="58"/>
      <c r="AQ24" s="58"/>
      <c r="AR24" s="58"/>
      <c r="AS24" s="58"/>
      <c r="AT24" s="58"/>
      <c r="AU24" s="59"/>
      <c r="AV24" s="15"/>
    </row>
    <row r="25" spans="1:48" ht="16.149999999999999" customHeight="1">
      <c r="A25" s="13"/>
      <c r="B25" s="62"/>
      <c r="C25" s="58"/>
      <c r="D25" s="58"/>
      <c r="E25" s="58"/>
      <c r="F25" s="58"/>
      <c r="G25" s="58"/>
      <c r="H25" s="58"/>
      <c r="I25" s="58"/>
      <c r="J25" s="58"/>
      <c r="K25" s="58"/>
      <c r="L25" s="58"/>
      <c r="M25" s="79" t="s">
        <v>316</v>
      </c>
      <c r="N25" s="80"/>
      <c r="O25" s="80" t="s">
        <v>336</v>
      </c>
      <c r="P25" s="80"/>
      <c r="Q25" s="124" t="s">
        <v>327</v>
      </c>
      <c r="R25" s="124"/>
      <c r="S25" s="58"/>
      <c r="T25" s="58"/>
      <c r="U25" s="58"/>
      <c r="V25" s="58"/>
      <c r="W25" s="58"/>
      <c r="X25" s="58"/>
      <c r="Y25" s="58"/>
      <c r="Z25" s="58"/>
      <c r="AA25" s="58"/>
      <c r="AB25" s="58"/>
      <c r="AC25" s="58"/>
      <c r="AD25" s="58"/>
      <c r="AE25" s="58"/>
      <c r="AF25" s="79"/>
      <c r="AG25" s="79" t="s">
        <v>316</v>
      </c>
      <c r="AH25" s="58"/>
      <c r="AI25" s="58" t="s">
        <v>340</v>
      </c>
      <c r="AJ25" s="58"/>
      <c r="AK25" s="58" t="s">
        <v>328</v>
      </c>
      <c r="AL25" s="58"/>
      <c r="AM25" s="58"/>
      <c r="AN25" s="58"/>
      <c r="AO25" s="58"/>
      <c r="AP25" s="58"/>
      <c r="AQ25" s="58"/>
      <c r="AR25" s="58"/>
      <c r="AS25" s="58"/>
      <c r="AT25" s="58"/>
      <c r="AU25" s="59"/>
      <c r="AV25" s="15"/>
    </row>
    <row r="26" spans="1:48" ht="16.149999999999999" customHeight="1">
      <c r="A26" s="13"/>
      <c r="B26" s="62"/>
      <c r="C26" s="58"/>
      <c r="D26" s="58"/>
      <c r="E26" s="58"/>
      <c r="F26" s="58"/>
      <c r="G26" s="58"/>
      <c r="H26" s="58"/>
      <c r="I26" s="58"/>
      <c r="J26" s="58"/>
      <c r="K26" s="58"/>
      <c r="L26" s="58"/>
      <c r="M26" s="79" t="s">
        <v>316</v>
      </c>
      <c r="N26" s="80"/>
      <c r="O26" s="80" t="s">
        <v>337</v>
      </c>
      <c r="P26" s="80"/>
      <c r="Q26" s="124" t="s">
        <v>330</v>
      </c>
      <c r="R26" s="124"/>
      <c r="S26" s="58"/>
      <c r="T26" s="58"/>
      <c r="U26" s="58"/>
      <c r="V26" s="58"/>
      <c r="W26" s="58"/>
      <c r="X26" s="58"/>
      <c r="Y26" s="58"/>
      <c r="Z26" s="58"/>
      <c r="AA26" s="58"/>
      <c r="AB26" s="58"/>
      <c r="AC26" s="58"/>
      <c r="AD26" s="58"/>
      <c r="AE26" s="58"/>
      <c r="AF26" s="79"/>
      <c r="AG26" s="79" t="s">
        <v>316</v>
      </c>
      <c r="AH26" s="58"/>
      <c r="AI26" s="58" t="s">
        <v>341</v>
      </c>
      <c r="AJ26" s="58"/>
      <c r="AK26" s="58" t="s">
        <v>331</v>
      </c>
      <c r="AL26" s="58"/>
      <c r="AM26" s="58"/>
      <c r="AN26" s="58"/>
      <c r="AO26" s="58"/>
      <c r="AP26" s="58"/>
      <c r="AQ26" s="58"/>
      <c r="AR26" s="58"/>
      <c r="AS26" s="58"/>
      <c r="AT26" s="58"/>
      <c r="AU26" s="59"/>
      <c r="AV26" s="15"/>
    </row>
    <row r="27" spans="1:48" ht="16.149999999999999" customHeight="1">
      <c r="A27" s="13"/>
      <c r="B27" s="62"/>
      <c r="C27" s="58"/>
      <c r="D27" s="58"/>
      <c r="E27" s="58"/>
      <c r="F27" s="58"/>
      <c r="G27" s="58"/>
      <c r="H27" s="58"/>
      <c r="I27" s="58"/>
      <c r="J27" s="58"/>
      <c r="K27" s="58"/>
      <c r="L27" s="58"/>
      <c r="M27" s="79" t="s">
        <v>316</v>
      </c>
      <c r="N27" s="80"/>
      <c r="O27" s="80"/>
      <c r="P27" s="80"/>
      <c r="Q27" s="125" t="s">
        <v>332</v>
      </c>
      <c r="R27" s="125"/>
      <c r="S27" s="58"/>
      <c r="T27" s="58"/>
      <c r="U27" s="58"/>
      <c r="V27" s="58"/>
      <c r="W27" s="58"/>
      <c r="X27" s="58"/>
      <c r="Y27" s="58"/>
      <c r="Z27" s="58"/>
      <c r="AA27" s="58"/>
      <c r="AB27" s="58"/>
      <c r="AC27" s="58"/>
      <c r="AD27" s="58"/>
      <c r="AE27" s="58"/>
      <c r="AF27" s="79"/>
      <c r="AG27" s="79" t="s">
        <v>316</v>
      </c>
      <c r="AH27" s="58"/>
      <c r="AI27" s="58" t="s">
        <v>342</v>
      </c>
      <c r="AJ27" s="58"/>
      <c r="AK27" s="58" t="s">
        <v>343</v>
      </c>
      <c r="AL27" s="58"/>
      <c r="AM27" s="58"/>
      <c r="AN27" s="58"/>
      <c r="AO27" s="58"/>
      <c r="AP27" s="58"/>
      <c r="AQ27" s="58"/>
      <c r="AR27" s="58"/>
      <c r="AS27" s="58"/>
      <c r="AT27" s="58"/>
      <c r="AU27" s="59"/>
      <c r="AV27" s="15"/>
    </row>
    <row r="28" spans="1:48" ht="16.149999999999999" customHeight="1">
      <c r="A28" s="13"/>
      <c r="B28" s="62"/>
      <c r="C28" s="84"/>
      <c r="D28" s="84"/>
      <c r="E28" s="84"/>
      <c r="F28" s="84"/>
      <c r="G28" s="84"/>
      <c r="H28" s="84"/>
      <c r="I28" s="84"/>
      <c r="J28" s="84"/>
      <c r="K28" s="84"/>
      <c r="L28" s="84"/>
      <c r="M28" s="84"/>
      <c r="N28" s="85"/>
      <c r="O28" s="84"/>
      <c r="P28" s="84"/>
      <c r="Q28" s="84"/>
      <c r="R28" s="84"/>
      <c r="S28" s="84"/>
      <c r="T28" s="84"/>
      <c r="U28" s="84"/>
      <c r="V28" s="84"/>
      <c r="W28" s="84"/>
      <c r="X28" s="84"/>
      <c r="Y28" s="84"/>
      <c r="Z28" s="84"/>
      <c r="AA28" s="84"/>
      <c r="AB28" s="84"/>
      <c r="AC28" s="84"/>
      <c r="AD28" s="84"/>
      <c r="AE28" s="84"/>
      <c r="AF28" s="84"/>
      <c r="AG28" s="85"/>
      <c r="AH28" s="84" t="s">
        <v>344</v>
      </c>
      <c r="AI28" s="84" t="s">
        <v>2</v>
      </c>
      <c r="AJ28" s="84"/>
      <c r="AK28" s="84"/>
      <c r="AL28" s="84"/>
      <c r="AM28" s="84"/>
      <c r="AN28" s="84"/>
      <c r="AO28" s="84"/>
      <c r="AP28" s="84"/>
      <c r="AQ28" s="84"/>
      <c r="AR28" s="84"/>
      <c r="AS28" s="84"/>
      <c r="AT28" s="84"/>
      <c r="AU28" s="59"/>
      <c r="AV28" s="15"/>
    </row>
    <row r="29" spans="1:48" s="67" customFormat="1" ht="16.149999999999999" customHeight="1">
      <c r="A29" s="78"/>
      <c r="B29" s="62"/>
      <c r="C29" s="58"/>
      <c r="D29" s="58" t="s">
        <v>345</v>
      </c>
      <c r="E29" s="58"/>
      <c r="F29" s="58"/>
      <c r="G29" s="58"/>
      <c r="H29" s="58"/>
      <c r="I29" s="58"/>
      <c r="J29" s="58"/>
      <c r="K29" s="58"/>
      <c r="L29" s="58"/>
      <c r="M29" s="58"/>
      <c r="N29" s="58"/>
      <c r="O29" s="79"/>
      <c r="P29" s="80"/>
      <c r="Q29" s="80"/>
      <c r="R29" s="80"/>
      <c r="S29" s="124"/>
      <c r="T29" s="58"/>
      <c r="U29" s="58"/>
      <c r="V29" s="58"/>
      <c r="W29" s="58"/>
      <c r="X29" s="58"/>
      <c r="Y29" s="58"/>
      <c r="Z29" s="58"/>
      <c r="AA29" s="58"/>
      <c r="AB29" s="58"/>
      <c r="AC29" s="58"/>
      <c r="AD29" s="58"/>
      <c r="AE29" s="58"/>
      <c r="AF29" s="58"/>
      <c r="AG29" s="79"/>
      <c r="AH29" s="79"/>
      <c r="AI29" s="58"/>
      <c r="AJ29" s="58"/>
      <c r="AK29" s="58"/>
      <c r="AL29" s="58"/>
      <c r="AM29" s="58"/>
      <c r="AN29" s="58"/>
      <c r="AO29" s="58"/>
      <c r="AP29" s="58"/>
      <c r="AQ29" s="58"/>
      <c r="AR29" s="58"/>
      <c r="AS29" s="58"/>
      <c r="AT29" s="58"/>
      <c r="AU29" s="59"/>
      <c r="AV29" s="81"/>
    </row>
    <row r="30" spans="1:48" s="67" customFormat="1" ht="16.149999999999999" customHeight="1">
      <c r="A30" s="78"/>
      <c r="B30" s="64"/>
      <c r="C30" s="82"/>
      <c r="D30" s="83" t="s">
        <v>315</v>
      </c>
      <c r="E30" s="82"/>
      <c r="F30" s="82"/>
      <c r="G30" s="82"/>
      <c r="H30" s="82"/>
      <c r="I30" s="82"/>
      <c r="J30" s="82"/>
      <c r="K30" s="148" t="s">
        <v>473</v>
      </c>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82"/>
      <c r="AR30" s="82"/>
      <c r="AS30" s="82"/>
      <c r="AT30" s="82"/>
      <c r="AU30" s="65"/>
      <c r="AV30" s="81"/>
    </row>
    <row r="31" spans="1:48" ht="16.149999999999999" customHeight="1">
      <c r="A31" s="13"/>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5"/>
    </row>
    <row r="32" spans="1:48" ht="16.149999999999999" customHeight="1">
      <c r="A32" s="13"/>
      <c r="B32" s="177" t="s">
        <v>14</v>
      </c>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5"/>
    </row>
    <row r="33" spans="1:48" ht="16.149999999999999" customHeight="1">
      <c r="A33" s="13"/>
      <c r="B33" s="173"/>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5"/>
      <c r="AV33" s="15"/>
    </row>
    <row r="34" spans="1:48" ht="16.149999999999999" customHeight="1">
      <c r="A34" s="13"/>
      <c r="B34" s="161" t="s">
        <v>411</v>
      </c>
      <c r="C34" s="161"/>
      <c r="D34" s="161"/>
      <c r="E34" s="161"/>
      <c r="F34" s="161"/>
      <c r="G34" s="161"/>
      <c r="H34" s="161"/>
      <c r="I34" s="161"/>
      <c r="J34" s="161"/>
      <c r="K34" s="170"/>
      <c r="L34" s="171"/>
      <c r="M34" s="171"/>
      <c r="N34" s="171"/>
      <c r="O34" s="171"/>
      <c r="P34" s="171"/>
      <c r="Q34" s="171"/>
      <c r="R34" s="171"/>
      <c r="S34" s="171"/>
      <c r="T34" s="171"/>
      <c r="U34" s="171"/>
      <c r="V34" s="171"/>
      <c r="W34" s="171"/>
      <c r="X34" s="172"/>
      <c r="Y34" s="169" t="s">
        <v>415</v>
      </c>
      <c r="Z34" s="169"/>
      <c r="AA34" s="169"/>
      <c r="AB34" s="169"/>
      <c r="AC34" s="169"/>
      <c r="AD34" s="169"/>
      <c r="AE34" s="169"/>
      <c r="AF34" s="169"/>
      <c r="AG34" s="169"/>
      <c r="AH34" s="170"/>
      <c r="AI34" s="171"/>
      <c r="AJ34" s="171"/>
      <c r="AK34" s="171"/>
      <c r="AL34" s="171"/>
      <c r="AM34" s="171"/>
      <c r="AN34" s="171"/>
      <c r="AO34" s="171"/>
      <c r="AP34" s="171"/>
      <c r="AQ34" s="171"/>
      <c r="AR34" s="171"/>
      <c r="AS34" s="171"/>
      <c r="AT34" s="171"/>
      <c r="AU34" s="172"/>
      <c r="AV34" s="15"/>
    </row>
    <row r="35" spans="1:48" ht="16.149999999999999" customHeight="1">
      <c r="A35" s="13"/>
      <c r="B35" s="177" t="s">
        <v>398</v>
      </c>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5"/>
    </row>
    <row r="36" spans="1:48" ht="16.149999999999999" customHeight="1">
      <c r="A36" s="13"/>
      <c r="B36" s="161" t="s">
        <v>61</v>
      </c>
      <c r="C36" s="161"/>
      <c r="D36" s="161"/>
      <c r="E36" s="161"/>
      <c r="F36" s="161"/>
      <c r="G36" s="161"/>
      <c r="H36" s="161"/>
      <c r="I36" s="161"/>
      <c r="J36" s="161"/>
      <c r="K36" s="173"/>
      <c r="L36" s="174"/>
      <c r="M36" s="174"/>
      <c r="N36" s="174"/>
      <c r="O36" s="174"/>
      <c r="P36" s="174"/>
      <c r="Q36" s="174"/>
      <c r="R36" s="174"/>
      <c r="S36" s="174"/>
      <c r="T36" s="174"/>
      <c r="U36" s="174"/>
      <c r="V36" s="174"/>
      <c r="W36" s="174"/>
      <c r="X36" s="174"/>
      <c r="Y36" s="174"/>
      <c r="Z36" s="174"/>
      <c r="AA36" s="175"/>
      <c r="AB36" s="166" t="s">
        <v>399</v>
      </c>
      <c r="AC36" s="167"/>
      <c r="AD36" s="167"/>
      <c r="AE36" s="167"/>
      <c r="AF36" s="168"/>
      <c r="AG36" s="165"/>
      <c r="AH36" s="165"/>
      <c r="AI36" s="163" t="s">
        <v>59</v>
      </c>
      <c r="AJ36" s="163"/>
      <c r="AK36" s="164"/>
      <c r="AL36" s="166" t="s">
        <v>60</v>
      </c>
      <c r="AM36" s="167"/>
      <c r="AN36" s="167"/>
      <c r="AO36" s="167"/>
      <c r="AP36" s="168"/>
      <c r="AQ36" s="165"/>
      <c r="AR36" s="165"/>
      <c r="AS36" s="163" t="s">
        <v>59</v>
      </c>
      <c r="AT36" s="163"/>
      <c r="AU36" s="164"/>
      <c r="AV36" s="15"/>
    </row>
    <row r="37" spans="1:48" ht="16.149999999999999" customHeight="1">
      <c r="A37" s="13"/>
      <c r="B37" s="161" t="s">
        <v>476</v>
      </c>
      <c r="C37" s="161"/>
      <c r="D37" s="161"/>
      <c r="E37" s="161"/>
      <c r="F37" s="161"/>
      <c r="G37" s="161"/>
      <c r="H37" s="161"/>
      <c r="I37" s="161"/>
      <c r="J37" s="161"/>
      <c r="K37" s="173"/>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5"/>
      <c r="AV37" s="15"/>
    </row>
    <row r="38" spans="1:48" ht="16.149999999999999" customHeight="1">
      <c r="A38" s="13"/>
      <c r="B38" s="161" t="s">
        <v>62</v>
      </c>
      <c r="C38" s="161"/>
      <c r="D38" s="161"/>
      <c r="E38" s="161"/>
      <c r="F38" s="161"/>
      <c r="G38" s="161"/>
      <c r="H38" s="161"/>
      <c r="I38" s="161"/>
      <c r="J38" s="161"/>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5"/>
    </row>
    <row r="39" spans="1:48" ht="16.149999999999999" customHeight="1">
      <c r="A39" s="87"/>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9"/>
    </row>
    <row r="40" spans="1:48" ht="16.149999999999999" customHeight="1">
      <c r="A40" s="87"/>
      <c r="B40" s="90" t="s">
        <v>63</v>
      </c>
      <c r="C40" s="91" t="s">
        <v>17</v>
      </c>
      <c r="D40" s="92"/>
      <c r="E40" s="92"/>
      <c r="F40" s="92"/>
      <c r="G40" s="92"/>
      <c r="H40" s="92"/>
      <c r="I40" s="92"/>
      <c r="J40" s="92"/>
      <c r="K40" s="92"/>
      <c r="L40" s="92"/>
      <c r="M40" s="92"/>
      <c r="N40" s="92"/>
      <c r="O40" s="92"/>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9"/>
    </row>
    <row r="41" spans="1:48" ht="16.149999999999999" customHeight="1">
      <c r="A41" s="87"/>
      <c r="B41" s="93" t="s">
        <v>55</v>
      </c>
      <c r="C41" s="93"/>
      <c r="D41" s="93" t="s">
        <v>57</v>
      </c>
      <c r="E41" s="88"/>
      <c r="F41" s="88"/>
      <c r="G41" s="88"/>
      <c r="H41" s="88"/>
      <c r="I41" s="88"/>
      <c r="J41" s="88"/>
      <c r="K41" s="94"/>
      <c r="L41" s="94"/>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9"/>
    </row>
    <row r="42" spans="1:48" ht="16.149999999999999" customHeight="1">
      <c r="A42" s="87"/>
      <c r="B42" s="88" t="s">
        <v>64</v>
      </c>
      <c r="C42" s="88"/>
      <c r="D42" s="88"/>
      <c r="E42" s="88" t="s">
        <v>65</v>
      </c>
      <c r="F42" s="88"/>
      <c r="G42" s="88"/>
      <c r="H42" s="88"/>
      <c r="I42" s="88"/>
      <c r="J42" s="88"/>
      <c r="K42" s="94"/>
      <c r="L42" s="94"/>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9"/>
    </row>
    <row r="43" spans="1:48" ht="16.149999999999999" customHeight="1">
      <c r="A43" s="87"/>
      <c r="B43" s="88"/>
      <c r="C43" s="88"/>
      <c r="D43" s="88"/>
      <c r="E43" s="88" t="s">
        <v>66</v>
      </c>
      <c r="F43" s="88"/>
      <c r="G43" s="88"/>
      <c r="H43" s="88"/>
      <c r="I43" s="88"/>
      <c r="J43" s="88"/>
      <c r="K43" s="94"/>
      <c r="L43" s="94"/>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9"/>
    </row>
    <row r="44" spans="1:48" ht="16.149999999999999" customHeight="1">
      <c r="A44" s="87"/>
      <c r="B44" s="88"/>
      <c r="C44" s="88"/>
      <c r="D44" s="88"/>
      <c r="E44" s="88" t="s">
        <v>67</v>
      </c>
      <c r="F44" s="88"/>
      <c r="G44" s="88"/>
      <c r="H44" s="88"/>
      <c r="I44" s="88"/>
      <c r="J44" s="88"/>
      <c r="K44" s="94"/>
      <c r="L44" s="94"/>
      <c r="M44" s="88"/>
      <c r="N44" s="88"/>
      <c r="O44" s="88"/>
      <c r="P44" s="88"/>
      <c r="Q44" s="88"/>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89"/>
    </row>
    <row r="45" spans="1:48" ht="16.149999999999999" customHeight="1">
      <c r="A45" s="87"/>
      <c r="B45" s="88"/>
      <c r="C45" s="88"/>
      <c r="D45" s="88"/>
      <c r="E45" s="88" t="s">
        <v>20</v>
      </c>
      <c r="F45" s="88"/>
      <c r="G45" s="88"/>
      <c r="H45" s="88"/>
      <c r="I45" s="88"/>
      <c r="J45" s="88"/>
      <c r="K45" s="94"/>
      <c r="L45" s="94"/>
      <c r="M45" s="88"/>
      <c r="N45" s="88"/>
      <c r="O45" s="88"/>
      <c r="P45" s="88"/>
      <c r="Q45" s="88"/>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89"/>
    </row>
    <row r="46" spans="1:48" ht="16.149999999999999" customHeight="1">
      <c r="A46" s="87"/>
      <c r="B46" s="88"/>
      <c r="C46" s="88"/>
      <c r="D46" s="88"/>
      <c r="E46" s="88" t="s">
        <v>68</v>
      </c>
      <c r="F46" s="88"/>
      <c r="G46" s="88"/>
      <c r="H46" s="88"/>
      <c r="I46" s="88"/>
      <c r="J46" s="88"/>
      <c r="K46" s="94"/>
      <c r="L46" s="94"/>
      <c r="M46" s="88"/>
      <c r="N46" s="88"/>
      <c r="O46" s="88"/>
      <c r="P46" s="88"/>
      <c r="Q46" s="88"/>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89"/>
    </row>
    <row r="47" spans="1:48" ht="16.149999999999999" customHeight="1">
      <c r="A47" s="87"/>
      <c r="B47" s="88"/>
      <c r="C47" s="88"/>
      <c r="D47" s="88"/>
      <c r="E47" s="88" t="s">
        <v>22</v>
      </c>
      <c r="F47" s="88"/>
      <c r="G47" s="88"/>
      <c r="H47" s="88"/>
      <c r="I47" s="88"/>
      <c r="J47" s="88"/>
      <c r="K47" s="94"/>
      <c r="L47" s="94"/>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9"/>
    </row>
    <row r="48" spans="1:48" ht="16.149999999999999" customHeight="1">
      <c r="A48" s="87"/>
      <c r="B48" s="88"/>
      <c r="C48" s="88"/>
      <c r="D48" s="88"/>
      <c r="E48" s="88"/>
      <c r="F48" s="88"/>
      <c r="G48" s="88"/>
      <c r="H48" s="88"/>
      <c r="I48" s="88"/>
      <c r="J48" s="88"/>
      <c r="K48" s="88"/>
      <c r="L48" s="88"/>
      <c r="M48" s="88"/>
      <c r="N48" s="88"/>
      <c r="O48" s="88"/>
      <c r="P48" s="88"/>
      <c r="Q48" s="88"/>
      <c r="R48" s="88"/>
      <c r="S48" s="88"/>
      <c r="T48" s="88"/>
      <c r="U48" s="94"/>
      <c r="V48" s="94"/>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9"/>
    </row>
    <row r="49" spans="1:48" ht="16.149999999999999" customHeight="1">
      <c r="A49" s="87"/>
      <c r="B49" s="88" t="s">
        <v>69</v>
      </c>
      <c r="C49" s="88"/>
      <c r="D49" s="88"/>
      <c r="E49" s="88" t="s">
        <v>70</v>
      </c>
      <c r="F49" s="88"/>
      <c r="G49" s="88"/>
      <c r="H49" s="88"/>
      <c r="I49" s="88"/>
      <c r="J49" s="88"/>
      <c r="K49" s="94"/>
      <c r="L49" s="94"/>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9"/>
    </row>
    <row r="50" spans="1:48" ht="16.149999999999999" customHeight="1">
      <c r="A50" s="87"/>
      <c r="B50" s="88"/>
      <c r="C50" s="88"/>
      <c r="D50" s="88"/>
      <c r="E50" s="88" t="s">
        <v>71</v>
      </c>
      <c r="F50" s="88"/>
      <c r="G50" s="88"/>
      <c r="H50" s="88"/>
      <c r="I50" s="88"/>
      <c r="J50" s="88"/>
      <c r="K50" s="94"/>
      <c r="L50" s="94"/>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9"/>
    </row>
    <row r="51" spans="1:48" ht="16.149999999999999" customHeight="1">
      <c r="A51" s="87"/>
      <c r="B51" s="88"/>
      <c r="C51" s="88"/>
      <c r="D51" s="88"/>
      <c r="E51" s="88" t="s">
        <v>72</v>
      </c>
      <c r="F51" s="88"/>
      <c r="G51" s="88"/>
      <c r="H51" s="88"/>
      <c r="I51" s="88"/>
      <c r="J51" s="88"/>
      <c r="K51" s="94"/>
      <c r="L51" s="94"/>
      <c r="M51" s="88"/>
      <c r="N51" s="88"/>
      <c r="O51" s="88"/>
      <c r="P51" s="88"/>
      <c r="Q51" s="88"/>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89"/>
    </row>
    <row r="52" spans="1:48" ht="16.149999999999999" customHeight="1">
      <c r="A52" s="87"/>
      <c r="B52" s="88"/>
      <c r="C52" s="88"/>
      <c r="D52" s="88"/>
      <c r="E52" s="88" t="s">
        <v>73</v>
      </c>
      <c r="F52" s="88"/>
      <c r="G52" s="88"/>
      <c r="H52" s="88"/>
      <c r="I52" s="88"/>
      <c r="J52" s="88"/>
      <c r="K52" s="94"/>
      <c r="L52" s="94"/>
      <c r="M52" s="88"/>
      <c r="N52" s="88"/>
      <c r="O52" s="88"/>
      <c r="P52" s="88"/>
      <c r="Q52" s="88"/>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89"/>
    </row>
    <row r="53" spans="1:48" ht="16.149999999999999" customHeight="1">
      <c r="A53" s="87"/>
      <c r="B53" s="88"/>
      <c r="C53" s="88"/>
      <c r="D53" s="88"/>
      <c r="E53" s="88" t="s">
        <v>74</v>
      </c>
      <c r="F53" s="88"/>
      <c r="G53" s="88"/>
      <c r="H53" s="88"/>
      <c r="I53" s="88"/>
      <c r="J53" s="88"/>
      <c r="K53" s="94"/>
      <c r="L53" s="94"/>
      <c r="M53" s="88"/>
      <c r="N53" s="88"/>
      <c r="O53" s="88"/>
      <c r="P53" s="88"/>
      <c r="Q53" s="88"/>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89"/>
    </row>
    <row r="54" spans="1:48" ht="16.149999999999999" customHeight="1">
      <c r="A54" s="87"/>
      <c r="B54" s="88"/>
      <c r="C54" s="88"/>
      <c r="D54" s="88"/>
      <c r="E54" s="88" t="s">
        <v>75</v>
      </c>
      <c r="F54" s="88"/>
      <c r="G54" s="88"/>
      <c r="H54" s="88"/>
      <c r="I54" s="88"/>
      <c r="J54" s="88"/>
      <c r="K54" s="94"/>
      <c r="L54" s="94"/>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9"/>
    </row>
    <row r="55" spans="1:48" ht="16.149999999999999" customHeight="1">
      <c r="A55" s="87"/>
      <c r="B55" s="88"/>
      <c r="C55" s="88"/>
      <c r="D55" s="88"/>
      <c r="E55" s="88"/>
      <c r="F55" s="88"/>
      <c r="G55" s="88"/>
      <c r="H55" s="88"/>
      <c r="I55" s="88"/>
      <c r="J55" s="88"/>
      <c r="K55" s="88"/>
      <c r="L55" s="88"/>
      <c r="M55" s="88"/>
      <c r="N55" s="88"/>
      <c r="O55" s="88"/>
      <c r="P55" s="88"/>
      <c r="Q55" s="88"/>
      <c r="R55" s="88"/>
      <c r="S55" s="88"/>
      <c r="T55" s="88"/>
      <c r="U55" s="94"/>
      <c r="V55" s="94"/>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9"/>
    </row>
    <row r="56" spans="1:48" ht="16.149999999999999" customHeight="1">
      <c r="A56" s="87"/>
      <c r="B56" s="88" t="s">
        <v>76</v>
      </c>
      <c r="C56" s="88"/>
      <c r="D56" s="88"/>
      <c r="E56" s="88" t="s">
        <v>77</v>
      </c>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9"/>
    </row>
    <row r="57" spans="1:48" ht="16.149999999999999" customHeight="1">
      <c r="A57" s="87"/>
      <c r="B57" s="88" t="s">
        <v>78</v>
      </c>
      <c r="C57" s="88"/>
      <c r="D57" s="88"/>
      <c r="E57" s="88"/>
      <c r="F57" s="151" t="s">
        <v>79</v>
      </c>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89"/>
    </row>
    <row r="58" spans="1:48" ht="16.149999999999999" customHeight="1">
      <c r="A58" s="87"/>
      <c r="B58" s="88"/>
      <c r="C58" s="88"/>
      <c r="D58" s="88"/>
      <c r="E58" s="88"/>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89"/>
    </row>
    <row r="59" spans="1:48" ht="16.149999999999999" customHeight="1">
      <c r="A59" s="87"/>
      <c r="B59" s="96"/>
      <c r="C59" s="88"/>
      <c r="D59" s="88"/>
      <c r="E59" s="88" t="s">
        <v>80</v>
      </c>
      <c r="F59" s="88"/>
      <c r="G59" s="88"/>
      <c r="H59" s="88"/>
      <c r="I59" s="88" t="s">
        <v>24</v>
      </c>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9"/>
    </row>
    <row r="60" spans="1:48" ht="16.149999999999999" customHeight="1">
      <c r="A60" s="87"/>
      <c r="B60" s="88"/>
      <c r="C60" s="88"/>
      <c r="D60" s="88"/>
      <c r="E60" s="88" t="s">
        <v>81</v>
      </c>
      <c r="F60" s="88"/>
      <c r="G60" s="88"/>
      <c r="H60" s="88"/>
      <c r="I60" s="97" t="s">
        <v>113</v>
      </c>
      <c r="J60" s="97"/>
      <c r="K60" s="97"/>
      <c r="L60" s="97"/>
      <c r="M60" s="97"/>
      <c r="N60" s="97"/>
      <c r="O60" s="97"/>
      <c r="P60" s="97"/>
      <c r="Q60" s="97"/>
      <c r="R60" s="97"/>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9"/>
    </row>
    <row r="61" spans="1:48" ht="16.149999999999999" customHeight="1">
      <c r="A61" s="87"/>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9"/>
    </row>
    <row r="62" spans="1:48" ht="16.149999999999999" customHeight="1">
      <c r="A62" s="87"/>
      <c r="B62" s="88" t="s">
        <v>393</v>
      </c>
      <c r="C62" s="88"/>
      <c r="D62" s="88"/>
      <c r="E62" s="88"/>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9"/>
    </row>
    <row r="63" spans="1:48" ht="16.149999999999999" customHeight="1">
      <c r="A63" s="87"/>
      <c r="B63" s="88"/>
      <c r="C63" s="88"/>
      <c r="D63" s="88"/>
      <c r="E63" s="88" t="s">
        <v>394</v>
      </c>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9"/>
    </row>
    <row r="64" spans="1:48" ht="16.149999999999999" customHeight="1">
      <c r="A64" s="87"/>
      <c r="B64" s="88"/>
      <c r="C64" s="88"/>
      <c r="D64" s="88"/>
      <c r="E64" s="88" t="s">
        <v>395</v>
      </c>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9"/>
    </row>
    <row r="65" spans="1:48" ht="16.149999999999999" customHeight="1">
      <c r="A65" s="87"/>
      <c r="B65" s="88"/>
      <c r="C65" s="88"/>
      <c r="D65" s="88"/>
      <c r="E65" s="88" t="s">
        <v>84</v>
      </c>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9"/>
    </row>
    <row r="66" spans="1:48" ht="16.149999999999999" customHeight="1">
      <c r="A66" s="87"/>
      <c r="B66" s="88"/>
      <c r="C66" s="88"/>
      <c r="D66" s="88"/>
      <c r="E66" s="88" t="s">
        <v>396</v>
      </c>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9"/>
    </row>
    <row r="67" spans="1:48" ht="16.149999999999999" customHeight="1">
      <c r="A67" s="87"/>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9"/>
    </row>
    <row r="68" spans="1:48" ht="16.149999999999999" customHeight="1">
      <c r="A68" s="87"/>
      <c r="B68" s="88" t="s">
        <v>85</v>
      </c>
      <c r="C68" s="88"/>
      <c r="D68" s="88"/>
      <c r="E68" s="88"/>
      <c r="F68" s="88" t="s">
        <v>86</v>
      </c>
      <c r="G68" s="88"/>
      <c r="H68" s="88"/>
      <c r="I68" s="88"/>
      <c r="J68" s="88"/>
      <c r="K68" s="88"/>
      <c r="L68" s="88"/>
      <c r="M68" s="88"/>
      <c r="N68" s="88"/>
      <c r="O68" s="88"/>
      <c r="P68" s="88"/>
      <c r="Q68" s="88"/>
      <c r="R68" s="88"/>
      <c r="S68" s="88"/>
      <c r="T68" s="88"/>
      <c r="U68" s="100"/>
      <c r="V68" s="100"/>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9"/>
    </row>
    <row r="69" spans="1:48" ht="16.149999999999999" customHeight="1">
      <c r="A69" s="13"/>
      <c r="B69" s="14"/>
      <c r="C69" s="14"/>
      <c r="D69" s="152"/>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4"/>
      <c r="AV69" s="15"/>
    </row>
    <row r="70" spans="1:48" ht="16.149999999999999" customHeight="1">
      <c r="A70" s="13"/>
      <c r="B70" s="14"/>
      <c r="C70" s="14"/>
      <c r="D70" s="158"/>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60"/>
      <c r="AV70" s="15"/>
    </row>
    <row r="71" spans="1:48" ht="16.149999999999999" customHeight="1">
      <c r="A71" s="87"/>
      <c r="B71" s="88"/>
      <c r="C71" s="88"/>
      <c r="D71" s="88"/>
      <c r="E71" s="88"/>
      <c r="F71" s="88"/>
      <c r="G71" s="88"/>
      <c r="H71" s="88"/>
      <c r="I71" s="88"/>
      <c r="J71" s="88"/>
      <c r="K71" s="88"/>
      <c r="L71" s="88"/>
      <c r="M71" s="88"/>
      <c r="N71" s="88"/>
      <c r="O71" s="88"/>
      <c r="P71" s="88"/>
      <c r="Q71" s="88"/>
      <c r="R71" s="88"/>
      <c r="S71" s="88"/>
      <c r="T71" s="88"/>
      <c r="U71" s="100"/>
      <c r="V71" s="100"/>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9"/>
    </row>
    <row r="72" spans="1:48" ht="16.149999999999999" customHeight="1">
      <c r="A72" s="87"/>
      <c r="B72" s="88" t="s">
        <v>87</v>
      </c>
      <c r="C72" s="88"/>
      <c r="D72" s="88"/>
      <c r="E72" s="88"/>
      <c r="F72" s="88" t="s">
        <v>88</v>
      </c>
      <c r="G72" s="88"/>
      <c r="H72" s="88"/>
      <c r="I72" s="88"/>
      <c r="J72" s="88"/>
      <c r="K72" s="88"/>
      <c r="L72" s="88"/>
      <c r="M72" s="88"/>
      <c r="N72" s="88"/>
      <c r="O72" s="88"/>
      <c r="P72" s="88"/>
      <c r="Q72" s="88"/>
      <c r="R72" s="88"/>
      <c r="S72" s="88"/>
      <c r="T72" s="88"/>
      <c r="U72" s="100"/>
      <c r="V72" s="100"/>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9"/>
    </row>
    <row r="73" spans="1:48" ht="16.149999999999999" customHeight="1">
      <c r="A73" s="13"/>
      <c r="B73" s="14"/>
      <c r="C73" s="14"/>
      <c r="D73" s="152"/>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4"/>
      <c r="AV73" s="15"/>
    </row>
    <row r="74" spans="1:48" ht="16.149999999999999" customHeight="1">
      <c r="A74" s="13"/>
      <c r="B74" s="14"/>
      <c r="C74" s="14"/>
      <c r="D74" s="158"/>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60"/>
      <c r="AV74" s="15"/>
    </row>
    <row r="75" spans="1:48" ht="16.149999999999999" customHeight="1">
      <c r="A75" s="87"/>
      <c r="B75" s="88"/>
      <c r="C75" s="88"/>
      <c r="D75" s="88"/>
      <c r="E75" s="88"/>
      <c r="F75" s="88"/>
      <c r="G75" s="88"/>
      <c r="H75" s="88"/>
      <c r="I75" s="88"/>
      <c r="J75" s="88"/>
      <c r="K75" s="88"/>
      <c r="L75" s="88"/>
      <c r="M75" s="88"/>
      <c r="N75" s="88"/>
      <c r="O75" s="88"/>
      <c r="P75" s="88"/>
      <c r="Q75" s="88"/>
      <c r="R75" s="88"/>
      <c r="S75" s="88"/>
      <c r="T75" s="88"/>
      <c r="U75" s="100"/>
      <c r="V75" s="100"/>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9"/>
    </row>
    <row r="76" spans="1:48" ht="16.149999999999999" customHeight="1">
      <c r="A76" s="87"/>
      <c r="B76" s="97" t="s">
        <v>89</v>
      </c>
      <c r="C76" s="97"/>
      <c r="D76" s="97"/>
      <c r="E76" s="151" t="s">
        <v>90</v>
      </c>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89"/>
    </row>
    <row r="77" spans="1:48" ht="16.149999999999999" customHeight="1">
      <c r="A77" s="87"/>
      <c r="B77" s="88"/>
      <c r="C77" s="88"/>
      <c r="D77" s="88"/>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89"/>
    </row>
    <row r="78" spans="1:48" ht="16.149999999999999" customHeight="1">
      <c r="A78" s="87"/>
      <c r="B78" s="88"/>
      <c r="C78" s="88"/>
      <c r="D78" s="88"/>
      <c r="E78" s="88" t="s">
        <v>91</v>
      </c>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9"/>
    </row>
    <row r="79" spans="1:48" ht="16.149999999999999" customHeight="1">
      <c r="A79" s="87"/>
      <c r="B79" s="88"/>
      <c r="C79" s="88"/>
      <c r="D79" s="88"/>
      <c r="E79" s="88" t="s">
        <v>92</v>
      </c>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9"/>
    </row>
    <row r="80" spans="1:48" ht="16.149999999999999" customHeight="1">
      <c r="A80" s="87"/>
      <c r="B80" s="88"/>
      <c r="C80" s="88"/>
      <c r="D80" s="88"/>
      <c r="E80" s="88" t="s">
        <v>93</v>
      </c>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9"/>
    </row>
    <row r="81" spans="1:48" ht="16.149999999999999" customHeight="1">
      <c r="A81" s="87"/>
      <c r="B81" s="88"/>
      <c r="C81" s="88"/>
      <c r="D81" s="88"/>
      <c r="E81" s="88" t="s">
        <v>94</v>
      </c>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9"/>
    </row>
    <row r="82" spans="1:48" ht="16.149999999999999" customHeight="1">
      <c r="A82" s="87"/>
      <c r="B82" s="88"/>
      <c r="C82" s="88"/>
      <c r="D82" s="88"/>
      <c r="E82" s="88" t="s">
        <v>95</v>
      </c>
      <c r="F82" s="88"/>
      <c r="G82" s="88"/>
      <c r="H82" s="88"/>
      <c r="I82" s="88"/>
      <c r="J82" s="88"/>
      <c r="K82" s="88"/>
      <c r="L82" s="88"/>
      <c r="M82" s="88"/>
      <c r="N82" s="88"/>
      <c r="O82" s="88"/>
      <c r="P82" s="88"/>
      <c r="Q82" s="101"/>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9"/>
    </row>
    <row r="83" spans="1:48" ht="16.149999999999999" customHeight="1">
      <c r="A83" s="87"/>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9"/>
    </row>
    <row r="84" spans="1:48" ht="16.149999999999999" customHeight="1">
      <c r="A84" s="87"/>
      <c r="B84" s="88" t="s">
        <v>96</v>
      </c>
      <c r="C84" s="88"/>
      <c r="D84" s="88"/>
      <c r="E84" s="88" t="s">
        <v>97</v>
      </c>
      <c r="F84" s="88"/>
      <c r="G84" s="88"/>
      <c r="H84" s="88"/>
      <c r="I84" s="88"/>
      <c r="J84" s="88"/>
      <c r="K84" s="88"/>
      <c r="L84" s="88"/>
      <c r="M84" s="88"/>
      <c r="N84" s="88"/>
      <c r="O84" s="88"/>
      <c r="P84" s="88"/>
      <c r="Q84" s="88"/>
      <c r="R84" s="88"/>
      <c r="S84" s="88"/>
      <c r="T84" s="88"/>
      <c r="U84" s="100"/>
      <c r="V84" s="100"/>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9"/>
    </row>
    <row r="85" spans="1:48" ht="16.149999999999999" customHeight="1">
      <c r="A85" s="87"/>
      <c r="B85" s="88" t="s">
        <v>98</v>
      </c>
      <c r="C85" s="88"/>
      <c r="D85" s="88"/>
      <c r="E85" s="102"/>
      <c r="F85" s="151" t="s">
        <v>99</v>
      </c>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89"/>
    </row>
    <row r="86" spans="1:48" ht="16.149999999999999" customHeight="1">
      <c r="A86" s="87"/>
      <c r="B86" s="88"/>
      <c r="C86" s="88"/>
      <c r="D86" s="88"/>
      <c r="E86" s="102"/>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89"/>
    </row>
    <row r="87" spans="1:48" ht="16.149999999999999" customHeight="1">
      <c r="A87" s="87"/>
      <c r="B87" s="88"/>
      <c r="C87" s="88"/>
      <c r="D87" s="88"/>
      <c r="E87" s="88" t="s">
        <v>91</v>
      </c>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9"/>
    </row>
    <row r="88" spans="1:48" ht="16.149999999999999" customHeight="1">
      <c r="A88" s="87"/>
      <c r="B88" s="88"/>
      <c r="C88" s="88"/>
      <c r="D88" s="88"/>
      <c r="E88" s="88" t="s">
        <v>92</v>
      </c>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9"/>
    </row>
    <row r="89" spans="1:48" ht="16.149999999999999" customHeight="1">
      <c r="A89" s="87"/>
      <c r="B89" s="88"/>
      <c r="C89" s="88"/>
      <c r="D89" s="88"/>
      <c r="E89" s="88" t="s">
        <v>93</v>
      </c>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9"/>
    </row>
    <row r="90" spans="1:48" ht="16.149999999999999" customHeight="1">
      <c r="A90" s="87"/>
      <c r="B90" s="88"/>
      <c r="C90" s="88"/>
      <c r="D90" s="88"/>
      <c r="E90" s="88" t="s">
        <v>94</v>
      </c>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9"/>
    </row>
    <row r="91" spans="1:48" ht="16.149999999999999" customHeight="1">
      <c r="A91" s="87"/>
      <c r="B91" s="88"/>
      <c r="C91" s="88"/>
      <c r="D91" s="88"/>
      <c r="E91" s="88" t="s">
        <v>95</v>
      </c>
      <c r="F91" s="88"/>
      <c r="G91" s="88"/>
      <c r="H91" s="88"/>
      <c r="I91" s="88"/>
      <c r="J91" s="88"/>
      <c r="K91" s="88"/>
      <c r="L91" s="88"/>
      <c r="M91" s="88"/>
      <c r="N91" s="88"/>
      <c r="O91" s="88"/>
      <c r="P91" s="88"/>
      <c r="Q91" s="101"/>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9"/>
    </row>
    <row r="92" spans="1:48" ht="16.149999999999999" customHeight="1">
      <c r="A92" s="87"/>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9"/>
    </row>
    <row r="93" spans="1:48" ht="16.149999999999999" customHeight="1">
      <c r="A93" s="87"/>
      <c r="B93" s="88" t="s">
        <v>100</v>
      </c>
      <c r="C93" s="88"/>
      <c r="D93" s="88"/>
      <c r="E93" s="88"/>
      <c r="F93" s="98" t="s">
        <v>400</v>
      </c>
      <c r="G93" s="88"/>
      <c r="H93" s="88"/>
      <c r="I93" s="88"/>
      <c r="J93" s="88"/>
      <c r="K93" s="88"/>
      <c r="L93" s="88"/>
      <c r="M93" s="88"/>
      <c r="N93" s="88"/>
      <c r="O93" s="88"/>
      <c r="P93" s="88"/>
      <c r="Q93" s="88"/>
      <c r="R93" s="88"/>
      <c r="S93" s="88"/>
      <c r="T93" s="88"/>
      <c r="U93" s="100"/>
      <c r="V93" s="100"/>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9"/>
    </row>
    <row r="94" spans="1:48" ht="16.149999999999999" customHeight="1">
      <c r="A94" s="13"/>
      <c r="B94" s="14"/>
      <c r="C94" s="14"/>
      <c r="D94" s="152"/>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4"/>
      <c r="AV94" s="15"/>
    </row>
    <row r="95" spans="1:48" s="67" customFormat="1" ht="16.149999999999999" customHeight="1">
      <c r="A95" s="13"/>
      <c r="B95" s="14"/>
      <c r="C95" s="14"/>
      <c r="D95" s="158"/>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59"/>
      <c r="AR95" s="159"/>
      <c r="AS95" s="159"/>
      <c r="AT95" s="159"/>
      <c r="AU95" s="160"/>
      <c r="AV95" s="15"/>
    </row>
    <row r="96" spans="1:48" ht="16.149999999999999" customHeight="1">
      <c r="A96" s="103"/>
      <c r="B96" s="104" t="s">
        <v>218</v>
      </c>
      <c r="C96" s="104" t="s">
        <v>218</v>
      </c>
      <c r="D96" s="104" t="s">
        <v>218</v>
      </c>
      <c r="E96" s="104" t="s">
        <v>218</v>
      </c>
      <c r="F96" s="104" t="s">
        <v>218</v>
      </c>
      <c r="G96" s="104" t="s">
        <v>218</v>
      </c>
      <c r="H96" s="104" t="s">
        <v>218</v>
      </c>
      <c r="I96" s="104" t="s">
        <v>218</v>
      </c>
      <c r="J96" s="104" t="s">
        <v>218</v>
      </c>
      <c r="K96" s="104" t="s">
        <v>218</v>
      </c>
      <c r="L96" s="104" t="s">
        <v>218</v>
      </c>
      <c r="M96" s="104" t="s">
        <v>218</v>
      </c>
      <c r="N96" s="104" t="s">
        <v>218</v>
      </c>
      <c r="O96" s="104" t="s">
        <v>218</v>
      </c>
      <c r="P96" s="104" t="s">
        <v>218</v>
      </c>
      <c r="Q96" s="104" t="s">
        <v>218</v>
      </c>
      <c r="R96" s="104" t="s">
        <v>218</v>
      </c>
      <c r="S96" s="104" t="s">
        <v>218</v>
      </c>
      <c r="T96" s="104" t="s">
        <v>218</v>
      </c>
      <c r="U96" s="104" t="s">
        <v>218</v>
      </c>
      <c r="V96" s="104" t="s">
        <v>218</v>
      </c>
      <c r="W96" s="104" t="s">
        <v>218</v>
      </c>
      <c r="X96" s="104" t="s">
        <v>218</v>
      </c>
      <c r="Y96" s="104" t="s">
        <v>218</v>
      </c>
      <c r="Z96" s="104" t="s">
        <v>218</v>
      </c>
      <c r="AA96" s="104" t="s">
        <v>218</v>
      </c>
      <c r="AB96" s="104" t="s">
        <v>218</v>
      </c>
      <c r="AC96" s="104" t="s">
        <v>218</v>
      </c>
      <c r="AD96" s="104" t="s">
        <v>218</v>
      </c>
      <c r="AE96" s="104" t="s">
        <v>218</v>
      </c>
      <c r="AF96" s="104" t="s">
        <v>218</v>
      </c>
      <c r="AG96" s="104" t="s">
        <v>218</v>
      </c>
      <c r="AH96" s="104" t="s">
        <v>218</v>
      </c>
      <c r="AI96" s="104" t="s">
        <v>218</v>
      </c>
      <c r="AJ96" s="104" t="s">
        <v>218</v>
      </c>
      <c r="AK96" s="104" t="s">
        <v>218</v>
      </c>
      <c r="AL96" s="104" t="s">
        <v>218</v>
      </c>
      <c r="AM96" s="104" t="s">
        <v>218</v>
      </c>
      <c r="AN96" s="104" t="s">
        <v>218</v>
      </c>
      <c r="AO96" s="104" t="s">
        <v>218</v>
      </c>
      <c r="AP96" s="104" t="s">
        <v>218</v>
      </c>
      <c r="AQ96" s="104" t="s">
        <v>218</v>
      </c>
      <c r="AR96" s="104" t="s">
        <v>218</v>
      </c>
      <c r="AS96" s="104" t="s">
        <v>218</v>
      </c>
      <c r="AT96" s="104" t="s">
        <v>218</v>
      </c>
      <c r="AU96" s="104" t="s">
        <v>218</v>
      </c>
      <c r="AV96" s="105"/>
    </row>
    <row r="97" spans="1:48" ht="16.149999999999999" customHeight="1">
      <c r="A97" s="87"/>
      <c r="B97" s="93" t="s">
        <v>58</v>
      </c>
      <c r="C97" s="93"/>
      <c r="D97" s="93" t="s">
        <v>106</v>
      </c>
      <c r="E97" s="88"/>
      <c r="F97" s="88"/>
      <c r="G97" s="88"/>
      <c r="H97" s="88"/>
      <c r="I97" s="88"/>
      <c r="J97" s="88"/>
      <c r="K97" s="94"/>
      <c r="L97" s="94"/>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9"/>
    </row>
    <row r="98" spans="1:48" ht="16.149999999999999" customHeight="1">
      <c r="A98" s="87"/>
      <c r="B98" s="88" t="s">
        <v>101</v>
      </c>
      <c r="C98" s="88"/>
      <c r="D98" s="88"/>
      <c r="E98" s="88" t="s">
        <v>102</v>
      </c>
      <c r="F98" s="88"/>
      <c r="G98" s="88"/>
      <c r="H98" s="88"/>
      <c r="I98" s="88"/>
      <c r="J98" s="88"/>
      <c r="K98" s="94"/>
      <c r="L98" s="94"/>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9"/>
    </row>
    <row r="99" spans="1:48" ht="16.149999999999999" customHeight="1">
      <c r="A99" s="87"/>
      <c r="B99" s="88"/>
      <c r="C99" s="88"/>
      <c r="D99" s="88"/>
      <c r="E99" s="88" t="s">
        <v>103</v>
      </c>
      <c r="F99" s="88"/>
      <c r="G99" s="88"/>
      <c r="H99" s="88"/>
      <c r="I99" s="88"/>
      <c r="J99" s="88"/>
      <c r="K99" s="94"/>
      <c r="L99" s="94"/>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9"/>
    </row>
    <row r="100" spans="1:48" ht="16.149999999999999" customHeight="1">
      <c r="A100" s="87"/>
      <c r="B100" s="88"/>
      <c r="C100" s="88"/>
      <c r="D100" s="88"/>
      <c r="E100" s="88" t="s">
        <v>104</v>
      </c>
      <c r="F100" s="88"/>
      <c r="G100" s="88"/>
      <c r="H100" s="88"/>
      <c r="I100" s="88"/>
      <c r="J100" s="88"/>
      <c r="K100" s="94"/>
      <c r="L100" s="94"/>
      <c r="M100" s="88"/>
      <c r="N100" s="88"/>
      <c r="O100" s="88"/>
      <c r="P100" s="88"/>
      <c r="Q100" s="88"/>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89"/>
    </row>
    <row r="101" spans="1:48" ht="16.149999999999999" customHeight="1">
      <c r="A101" s="87"/>
      <c r="B101" s="88"/>
      <c r="C101" s="88"/>
      <c r="D101" s="88"/>
      <c r="E101" s="88" t="s">
        <v>20</v>
      </c>
      <c r="F101" s="88"/>
      <c r="G101" s="88"/>
      <c r="H101" s="88"/>
      <c r="I101" s="88"/>
      <c r="J101" s="88"/>
      <c r="K101" s="94"/>
      <c r="L101" s="94"/>
      <c r="M101" s="88"/>
      <c r="N101" s="88"/>
      <c r="O101" s="88"/>
      <c r="P101" s="88"/>
      <c r="Q101" s="88"/>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89"/>
    </row>
    <row r="102" spans="1:48" ht="16.149999999999999" customHeight="1">
      <c r="A102" s="87"/>
      <c r="B102" s="88"/>
      <c r="C102" s="88"/>
      <c r="D102" s="88"/>
      <c r="E102" s="88" t="s">
        <v>21</v>
      </c>
      <c r="F102" s="88"/>
      <c r="G102" s="88"/>
      <c r="H102" s="88"/>
      <c r="I102" s="88"/>
      <c r="J102" s="88"/>
      <c r="K102" s="94"/>
      <c r="L102" s="94"/>
      <c r="M102" s="88"/>
      <c r="N102" s="88"/>
      <c r="O102" s="88"/>
      <c r="P102" s="88"/>
      <c r="Q102" s="88"/>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89"/>
    </row>
    <row r="103" spans="1:48" ht="16.149999999999999" customHeight="1">
      <c r="A103" s="87"/>
      <c r="B103" s="88"/>
      <c r="C103" s="88"/>
      <c r="D103" s="88"/>
      <c r="E103" s="88" t="s">
        <v>22</v>
      </c>
      <c r="F103" s="88"/>
      <c r="G103" s="88"/>
      <c r="H103" s="88"/>
      <c r="I103" s="88"/>
      <c r="J103" s="88"/>
      <c r="K103" s="94"/>
      <c r="L103" s="94"/>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9"/>
    </row>
    <row r="104" spans="1:48" ht="16.149999999999999" customHeight="1">
      <c r="A104" s="87"/>
      <c r="B104" s="88"/>
      <c r="C104" s="88"/>
      <c r="D104" s="88"/>
      <c r="E104" s="88"/>
      <c r="F104" s="88"/>
      <c r="G104" s="88"/>
      <c r="H104" s="88"/>
      <c r="I104" s="88"/>
      <c r="J104" s="88"/>
      <c r="K104" s="88"/>
      <c r="L104" s="88"/>
      <c r="M104" s="88"/>
      <c r="N104" s="88"/>
      <c r="O104" s="88"/>
      <c r="P104" s="88"/>
      <c r="Q104" s="88"/>
      <c r="R104" s="88"/>
      <c r="S104" s="88"/>
      <c r="T104" s="88"/>
      <c r="U104" s="94"/>
      <c r="V104" s="94"/>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9"/>
    </row>
    <row r="105" spans="1:48" ht="16.149999999999999" customHeight="1">
      <c r="A105" s="87"/>
      <c r="B105" s="88"/>
      <c r="C105" s="88"/>
      <c r="D105" s="88" t="s">
        <v>105</v>
      </c>
      <c r="E105" s="88"/>
      <c r="F105" s="88"/>
      <c r="G105" s="88"/>
      <c r="H105" s="88"/>
      <c r="I105" s="88"/>
      <c r="J105" s="88"/>
      <c r="K105" s="88"/>
      <c r="L105" s="88"/>
      <c r="M105" s="88"/>
      <c r="N105" s="88"/>
      <c r="O105" s="88"/>
      <c r="P105" s="88"/>
      <c r="Q105" s="88"/>
      <c r="R105" s="88"/>
      <c r="S105" s="88"/>
      <c r="T105" s="88"/>
      <c r="U105" s="100"/>
      <c r="V105" s="100"/>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9"/>
    </row>
    <row r="106" spans="1:48" ht="16.149999999999999" customHeight="1">
      <c r="A106" s="13"/>
      <c r="B106" s="14"/>
      <c r="C106" s="14"/>
      <c r="D106" s="152"/>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4"/>
      <c r="AV106" s="15"/>
    </row>
    <row r="107" spans="1:48" ht="16.149999999999999" customHeight="1">
      <c r="A107" s="13"/>
      <c r="B107" s="14"/>
      <c r="C107" s="14"/>
      <c r="D107" s="155"/>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6"/>
      <c r="AU107" s="157"/>
      <c r="AV107" s="15"/>
    </row>
    <row r="108" spans="1:48" s="67" customFormat="1" ht="16.149999999999999" customHeight="1">
      <c r="A108" s="13"/>
      <c r="B108" s="14"/>
      <c r="C108" s="14"/>
      <c r="D108" s="158"/>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c r="AK108" s="159"/>
      <c r="AL108" s="159"/>
      <c r="AM108" s="159"/>
      <c r="AN108" s="159"/>
      <c r="AO108" s="159"/>
      <c r="AP108" s="159"/>
      <c r="AQ108" s="159"/>
      <c r="AR108" s="159"/>
      <c r="AS108" s="159"/>
      <c r="AT108" s="159"/>
      <c r="AU108" s="160"/>
      <c r="AV108" s="15"/>
    </row>
    <row r="109" spans="1:48" ht="16.149999999999999" customHeight="1">
      <c r="A109" s="103"/>
      <c r="B109" s="104" t="s">
        <v>219</v>
      </c>
      <c r="C109" s="104" t="s">
        <v>219</v>
      </c>
      <c r="D109" s="104" t="s">
        <v>219</v>
      </c>
      <c r="E109" s="104" t="s">
        <v>219</v>
      </c>
      <c r="F109" s="104" t="s">
        <v>219</v>
      </c>
      <c r="G109" s="104" t="s">
        <v>219</v>
      </c>
      <c r="H109" s="104" t="s">
        <v>219</v>
      </c>
      <c r="I109" s="104" t="s">
        <v>219</v>
      </c>
      <c r="J109" s="104" t="s">
        <v>219</v>
      </c>
      <c r="K109" s="104" t="s">
        <v>219</v>
      </c>
      <c r="L109" s="104" t="s">
        <v>219</v>
      </c>
      <c r="M109" s="104" t="s">
        <v>219</v>
      </c>
      <c r="N109" s="104" t="s">
        <v>219</v>
      </c>
      <c r="O109" s="104" t="s">
        <v>219</v>
      </c>
      <c r="P109" s="104" t="s">
        <v>219</v>
      </c>
      <c r="Q109" s="104" t="s">
        <v>219</v>
      </c>
      <c r="R109" s="104" t="s">
        <v>219</v>
      </c>
      <c r="S109" s="104" t="s">
        <v>219</v>
      </c>
      <c r="T109" s="104" t="s">
        <v>219</v>
      </c>
      <c r="U109" s="104" t="s">
        <v>219</v>
      </c>
      <c r="V109" s="104" t="s">
        <v>219</v>
      </c>
      <c r="W109" s="104" t="s">
        <v>219</v>
      </c>
      <c r="X109" s="104" t="s">
        <v>219</v>
      </c>
      <c r="Y109" s="104" t="s">
        <v>219</v>
      </c>
      <c r="Z109" s="104" t="s">
        <v>219</v>
      </c>
      <c r="AA109" s="104" t="s">
        <v>219</v>
      </c>
      <c r="AB109" s="104" t="s">
        <v>219</v>
      </c>
      <c r="AC109" s="104" t="s">
        <v>219</v>
      </c>
      <c r="AD109" s="104" t="s">
        <v>219</v>
      </c>
      <c r="AE109" s="104" t="s">
        <v>219</v>
      </c>
      <c r="AF109" s="104" t="s">
        <v>219</v>
      </c>
      <c r="AG109" s="104" t="s">
        <v>219</v>
      </c>
      <c r="AH109" s="104" t="s">
        <v>219</v>
      </c>
      <c r="AI109" s="104" t="s">
        <v>219</v>
      </c>
      <c r="AJ109" s="104" t="s">
        <v>219</v>
      </c>
      <c r="AK109" s="104" t="s">
        <v>219</v>
      </c>
      <c r="AL109" s="104" t="s">
        <v>219</v>
      </c>
      <c r="AM109" s="104" t="s">
        <v>219</v>
      </c>
      <c r="AN109" s="104" t="s">
        <v>219</v>
      </c>
      <c r="AO109" s="104" t="s">
        <v>219</v>
      </c>
      <c r="AP109" s="104" t="s">
        <v>219</v>
      </c>
      <c r="AQ109" s="104" t="s">
        <v>219</v>
      </c>
      <c r="AR109" s="104" t="s">
        <v>219</v>
      </c>
      <c r="AS109" s="104" t="s">
        <v>219</v>
      </c>
      <c r="AT109" s="104" t="s">
        <v>219</v>
      </c>
      <c r="AU109" s="104" t="s">
        <v>219</v>
      </c>
      <c r="AV109" s="105"/>
    </row>
    <row r="110" spans="1:48" ht="16.149999999999999" customHeight="1">
      <c r="A110" s="87"/>
      <c r="B110" s="93" t="s">
        <v>107</v>
      </c>
      <c r="C110" s="93"/>
      <c r="D110" s="93"/>
      <c r="E110" s="93" t="s">
        <v>108</v>
      </c>
      <c r="F110" s="88"/>
      <c r="G110" s="88"/>
      <c r="H110" s="88"/>
      <c r="I110" s="88"/>
      <c r="J110" s="88"/>
      <c r="K110" s="88"/>
      <c r="L110" s="88"/>
      <c r="M110" s="88"/>
      <c r="N110" s="88"/>
      <c r="O110" s="88"/>
      <c r="P110" s="88"/>
      <c r="Q110" s="88"/>
      <c r="R110" s="88"/>
      <c r="S110" s="88"/>
      <c r="T110" s="88"/>
      <c r="U110" s="100"/>
      <c r="V110" s="100"/>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9"/>
    </row>
    <row r="111" spans="1:48" ht="16.149999999999999" customHeight="1">
      <c r="A111" s="87"/>
      <c r="B111" s="88" t="s">
        <v>109</v>
      </c>
      <c r="C111" s="88"/>
      <c r="D111" s="88"/>
      <c r="E111" s="88"/>
      <c r="F111" s="88" t="s">
        <v>110</v>
      </c>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9"/>
    </row>
    <row r="112" spans="1:48" ht="16.149999999999999" customHeight="1">
      <c r="A112" s="87"/>
      <c r="B112" s="88"/>
      <c r="C112" s="88"/>
      <c r="D112" s="88"/>
      <c r="E112" s="88" t="s">
        <v>19</v>
      </c>
      <c r="F112" s="88"/>
      <c r="G112" s="88"/>
      <c r="H112" s="88"/>
      <c r="I112" s="88" t="s">
        <v>24</v>
      </c>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9"/>
    </row>
    <row r="113" spans="1:48" ht="16.149999999999999" customHeight="1">
      <c r="A113" s="87"/>
      <c r="B113" s="88"/>
      <c r="C113" s="88"/>
      <c r="D113" s="88"/>
      <c r="E113" s="88" t="s">
        <v>111</v>
      </c>
      <c r="F113" s="88"/>
      <c r="G113" s="88"/>
      <c r="H113" s="88"/>
      <c r="I113" s="106" t="s">
        <v>112</v>
      </c>
      <c r="J113" s="107"/>
      <c r="K113" s="107"/>
      <c r="L113" s="107"/>
      <c r="M113" s="107"/>
      <c r="N113" s="107"/>
      <c r="O113" s="107"/>
      <c r="P113" s="107"/>
      <c r="Q113" s="107"/>
      <c r="R113" s="107"/>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9"/>
    </row>
    <row r="114" spans="1:48" ht="16.149999999999999" customHeight="1">
      <c r="A114" s="87"/>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9"/>
    </row>
    <row r="115" spans="1:48" ht="16.149999999999999" customHeight="1">
      <c r="A115" s="87"/>
      <c r="B115" s="88" t="s">
        <v>114</v>
      </c>
      <c r="C115" s="88"/>
      <c r="D115" s="88"/>
      <c r="E115" s="88"/>
      <c r="F115" s="88" t="s">
        <v>115</v>
      </c>
      <c r="G115" s="88"/>
      <c r="H115" s="88"/>
      <c r="I115" s="88"/>
      <c r="J115" s="88"/>
      <c r="K115" s="94"/>
      <c r="L115" s="94"/>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9"/>
    </row>
    <row r="116" spans="1:48" ht="16.149999999999999" customHeight="1">
      <c r="A116" s="87"/>
      <c r="B116" s="88"/>
      <c r="C116" s="88"/>
      <c r="D116" s="88"/>
      <c r="E116" s="88" t="s">
        <v>103</v>
      </c>
      <c r="F116" s="88"/>
      <c r="G116" s="88"/>
      <c r="H116" s="88"/>
      <c r="I116" s="88"/>
      <c r="J116" s="88"/>
      <c r="K116" s="94"/>
      <c r="L116" s="94"/>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9"/>
    </row>
    <row r="117" spans="1:48" ht="16.149999999999999" customHeight="1">
      <c r="A117" s="87"/>
      <c r="B117" s="88"/>
      <c r="C117" s="88"/>
      <c r="D117" s="88"/>
      <c r="E117" s="88" t="s">
        <v>104</v>
      </c>
      <c r="F117" s="88"/>
      <c r="G117" s="88"/>
      <c r="H117" s="88"/>
      <c r="I117" s="88"/>
      <c r="J117" s="88"/>
      <c r="K117" s="94"/>
      <c r="L117" s="94"/>
      <c r="M117" s="88"/>
      <c r="N117" s="88"/>
      <c r="O117" s="88"/>
      <c r="P117" s="88"/>
      <c r="Q117" s="88"/>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89"/>
    </row>
    <row r="118" spans="1:48" ht="16.149999999999999" customHeight="1">
      <c r="A118" s="87"/>
      <c r="B118" s="88"/>
      <c r="C118" s="88"/>
      <c r="D118" s="88"/>
      <c r="E118" s="88" t="s">
        <v>20</v>
      </c>
      <c r="F118" s="88"/>
      <c r="G118" s="88"/>
      <c r="H118" s="88"/>
      <c r="I118" s="88"/>
      <c r="J118" s="88"/>
      <c r="K118" s="94"/>
      <c r="L118" s="94"/>
      <c r="M118" s="88"/>
      <c r="N118" s="88"/>
      <c r="O118" s="88"/>
      <c r="P118" s="88"/>
      <c r="Q118" s="88"/>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89"/>
    </row>
    <row r="119" spans="1:48" ht="16.149999999999999" customHeight="1">
      <c r="A119" s="87"/>
      <c r="B119" s="88"/>
      <c r="C119" s="88"/>
      <c r="D119" s="88"/>
      <c r="E119" s="88" t="s">
        <v>21</v>
      </c>
      <c r="F119" s="88"/>
      <c r="G119" s="88"/>
      <c r="H119" s="88"/>
      <c r="I119" s="88"/>
      <c r="J119" s="88"/>
      <c r="K119" s="94"/>
      <c r="L119" s="94"/>
      <c r="M119" s="88"/>
      <c r="N119" s="88"/>
      <c r="O119" s="88"/>
      <c r="P119" s="88"/>
      <c r="Q119" s="88"/>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89"/>
    </row>
    <row r="120" spans="1:48" ht="16.149999999999999" customHeight="1">
      <c r="A120" s="87"/>
      <c r="B120" s="88"/>
      <c r="C120" s="88"/>
      <c r="D120" s="88"/>
      <c r="E120" s="88" t="s">
        <v>22</v>
      </c>
      <c r="F120" s="88"/>
      <c r="G120" s="88"/>
      <c r="H120" s="88"/>
      <c r="I120" s="88"/>
      <c r="J120" s="88"/>
      <c r="K120" s="94"/>
      <c r="L120" s="94"/>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9"/>
    </row>
    <row r="121" spans="1:48" ht="16.149999999999999" customHeight="1">
      <c r="A121" s="87"/>
      <c r="B121" s="88"/>
      <c r="C121" s="88"/>
      <c r="D121" s="88"/>
      <c r="E121" s="88"/>
      <c r="F121" s="88"/>
      <c r="G121" s="88"/>
      <c r="H121" s="88"/>
      <c r="I121" s="88"/>
      <c r="J121" s="88"/>
      <c r="K121" s="88"/>
      <c r="L121" s="88"/>
      <c r="M121" s="88"/>
      <c r="N121" s="88"/>
      <c r="O121" s="88"/>
      <c r="P121" s="88"/>
      <c r="Q121" s="88"/>
      <c r="R121" s="88"/>
      <c r="S121" s="88"/>
      <c r="T121" s="88"/>
      <c r="U121" s="94"/>
      <c r="V121" s="94"/>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9"/>
    </row>
    <row r="122" spans="1:48" ht="16.149999999999999" customHeight="1">
      <c r="A122" s="103"/>
      <c r="B122" s="104" t="s">
        <v>220</v>
      </c>
      <c r="C122" s="104" t="s">
        <v>220</v>
      </c>
      <c r="D122" s="104" t="s">
        <v>220</v>
      </c>
      <c r="E122" s="104" t="s">
        <v>220</v>
      </c>
      <c r="F122" s="104" t="s">
        <v>220</v>
      </c>
      <c r="G122" s="104" t="s">
        <v>220</v>
      </c>
      <c r="H122" s="104" t="s">
        <v>220</v>
      </c>
      <c r="I122" s="104" t="s">
        <v>220</v>
      </c>
      <c r="J122" s="104" t="s">
        <v>220</v>
      </c>
      <c r="K122" s="104" t="s">
        <v>220</v>
      </c>
      <c r="L122" s="104" t="s">
        <v>220</v>
      </c>
      <c r="M122" s="104" t="s">
        <v>220</v>
      </c>
      <c r="N122" s="104" t="s">
        <v>220</v>
      </c>
      <c r="O122" s="104" t="s">
        <v>220</v>
      </c>
      <c r="P122" s="104" t="s">
        <v>220</v>
      </c>
      <c r="Q122" s="104" t="s">
        <v>220</v>
      </c>
      <c r="R122" s="104" t="s">
        <v>220</v>
      </c>
      <c r="S122" s="104" t="s">
        <v>220</v>
      </c>
      <c r="T122" s="104" t="s">
        <v>220</v>
      </c>
      <c r="U122" s="104" t="s">
        <v>220</v>
      </c>
      <c r="V122" s="104" t="s">
        <v>220</v>
      </c>
      <c r="W122" s="104" t="s">
        <v>220</v>
      </c>
      <c r="X122" s="104" t="s">
        <v>220</v>
      </c>
      <c r="Y122" s="104" t="s">
        <v>220</v>
      </c>
      <c r="Z122" s="104" t="s">
        <v>220</v>
      </c>
      <c r="AA122" s="104" t="s">
        <v>220</v>
      </c>
      <c r="AB122" s="104" t="s">
        <v>220</v>
      </c>
      <c r="AC122" s="104" t="s">
        <v>220</v>
      </c>
      <c r="AD122" s="104" t="s">
        <v>220</v>
      </c>
      <c r="AE122" s="104" t="s">
        <v>220</v>
      </c>
      <c r="AF122" s="104" t="s">
        <v>220</v>
      </c>
      <c r="AG122" s="104" t="s">
        <v>220</v>
      </c>
      <c r="AH122" s="104" t="s">
        <v>220</v>
      </c>
      <c r="AI122" s="104" t="s">
        <v>220</v>
      </c>
      <c r="AJ122" s="104" t="s">
        <v>220</v>
      </c>
      <c r="AK122" s="104" t="s">
        <v>220</v>
      </c>
      <c r="AL122" s="104" t="s">
        <v>220</v>
      </c>
      <c r="AM122" s="104" t="s">
        <v>220</v>
      </c>
      <c r="AN122" s="104" t="s">
        <v>220</v>
      </c>
      <c r="AO122" s="104" t="s">
        <v>220</v>
      </c>
      <c r="AP122" s="104" t="s">
        <v>220</v>
      </c>
      <c r="AQ122" s="104" t="s">
        <v>220</v>
      </c>
      <c r="AR122" s="104" t="s">
        <v>220</v>
      </c>
      <c r="AS122" s="104" t="s">
        <v>220</v>
      </c>
      <c r="AT122" s="104" t="s">
        <v>220</v>
      </c>
      <c r="AU122" s="104" t="s">
        <v>220</v>
      </c>
      <c r="AV122" s="89"/>
    </row>
    <row r="123" spans="1:48" ht="16.149999999999999" customHeight="1">
      <c r="A123" s="87"/>
      <c r="B123" s="108" t="s">
        <v>116</v>
      </c>
      <c r="C123" s="108"/>
      <c r="D123" s="108"/>
      <c r="E123" s="93" t="s">
        <v>117</v>
      </c>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15"/>
    </row>
    <row r="124" spans="1:48" ht="16.149999999999999" customHeight="1">
      <c r="A124" s="87"/>
      <c r="B124" s="88" t="s">
        <v>118</v>
      </c>
      <c r="C124" s="88"/>
      <c r="D124" s="88"/>
      <c r="E124" s="88"/>
      <c r="F124" s="151" t="s">
        <v>119</v>
      </c>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151"/>
      <c r="AN124" s="151"/>
      <c r="AO124" s="151"/>
      <c r="AP124" s="151"/>
      <c r="AQ124" s="151"/>
      <c r="AR124" s="151"/>
      <c r="AS124" s="151"/>
      <c r="AT124" s="151"/>
      <c r="AU124" s="151"/>
      <c r="AV124" s="15"/>
    </row>
    <row r="125" spans="1:48" s="67" customFormat="1" ht="16.149999999999999" customHeight="1">
      <c r="A125" s="87"/>
      <c r="B125" s="88"/>
      <c r="C125" s="88"/>
      <c r="D125" s="88"/>
      <c r="E125" s="88"/>
      <c r="F125" s="151"/>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
    </row>
    <row r="126" spans="1:48" ht="16.149999999999999" customHeight="1">
      <c r="A126" s="87"/>
      <c r="B126" s="96"/>
      <c r="C126" s="88"/>
      <c r="D126" s="88"/>
      <c r="E126" s="88" t="s">
        <v>37</v>
      </c>
      <c r="F126" s="88"/>
      <c r="G126" s="88"/>
      <c r="H126" s="88"/>
      <c r="I126" s="88"/>
      <c r="J126" s="88"/>
      <c r="K126" s="88" t="s">
        <v>24</v>
      </c>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105"/>
    </row>
    <row r="127" spans="1:48" ht="16.149999999999999" customHeight="1">
      <c r="A127" s="87"/>
      <c r="B127" s="88"/>
      <c r="C127" s="88"/>
      <c r="D127" s="88"/>
      <c r="E127" s="88" t="s">
        <v>32</v>
      </c>
      <c r="F127" s="88"/>
      <c r="G127" s="88"/>
      <c r="H127" s="88"/>
      <c r="I127" s="88"/>
      <c r="J127" s="88"/>
      <c r="K127" s="109" t="s">
        <v>185</v>
      </c>
      <c r="L127" s="109"/>
      <c r="M127" s="109"/>
      <c r="N127" s="109"/>
      <c r="O127" s="109"/>
      <c r="P127" s="109"/>
      <c r="Q127" s="109"/>
      <c r="R127" s="109"/>
      <c r="S127" s="109"/>
      <c r="T127" s="109"/>
      <c r="U127" s="109"/>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9"/>
    </row>
    <row r="128" spans="1:48" ht="16.149999999999999" customHeight="1">
      <c r="A128" s="87"/>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9"/>
    </row>
    <row r="129" spans="1:48" ht="16.149999999999999" customHeight="1">
      <c r="A129" s="87"/>
      <c r="B129" s="88" t="s">
        <v>120</v>
      </c>
      <c r="C129" s="88"/>
      <c r="D129" s="88"/>
      <c r="E129" s="88"/>
      <c r="F129" s="88" t="s">
        <v>121</v>
      </c>
      <c r="G129" s="88"/>
      <c r="H129" s="88"/>
      <c r="I129" s="88"/>
      <c r="J129" s="88"/>
      <c r="K129" s="88"/>
      <c r="L129" s="88"/>
      <c r="M129" s="88"/>
      <c r="N129" s="88"/>
      <c r="O129" s="88"/>
      <c r="P129" s="88"/>
      <c r="Q129" s="88"/>
      <c r="R129" s="88"/>
      <c r="S129" s="88"/>
      <c r="T129" s="88"/>
      <c r="U129" s="100"/>
      <c r="V129" s="100"/>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9"/>
    </row>
    <row r="130" spans="1:48" ht="16.149999999999999" customHeight="1">
      <c r="A130" s="13"/>
      <c r="B130" s="14"/>
      <c r="C130" s="14"/>
      <c r="D130" s="152"/>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153"/>
      <c r="AU130" s="154"/>
      <c r="AV130" s="89"/>
    </row>
    <row r="131" spans="1:48" ht="16.149999999999999" customHeight="1">
      <c r="A131" s="13"/>
      <c r="B131" s="14"/>
      <c r="C131" s="14"/>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c r="AA131" s="156"/>
      <c r="AB131" s="156"/>
      <c r="AC131" s="156"/>
      <c r="AD131" s="156"/>
      <c r="AE131" s="156"/>
      <c r="AF131" s="156"/>
      <c r="AG131" s="156"/>
      <c r="AH131" s="156"/>
      <c r="AI131" s="156"/>
      <c r="AJ131" s="156"/>
      <c r="AK131" s="156"/>
      <c r="AL131" s="156"/>
      <c r="AM131" s="156"/>
      <c r="AN131" s="156"/>
      <c r="AO131" s="156"/>
      <c r="AP131" s="156"/>
      <c r="AQ131" s="156"/>
      <c r="AR131" s="156"/>
      <c r="AS131" s="156"/>
      <c r="AT131" s="156"/>
      <c r="AU131" s="157"/>
      <c r="AV131" s="89"/>
    </row>
    <row r="132" spans="1:48" ht="16.149999999999999" customHeight="1">
      <c r="A132" s="13"/>
      <c r="B132" s="14"/>
      <c r="C132" s="14"/>
      <c r="D132" s="158"/>
      <c r="E132" s="159"/>
      <c r="F132" s="159"/>
      <c r="G132" s="159"/>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c r="AG132" s="159"/>
      <c r="AH132" s="159"/>
      <c r="AI132" s="159"/>
      <c r="AJ132" s="159"/>
      <c r="AK132" s="159"/>
      <c r="AL132" s="159"/>
      <c r="AM132" s="159"/>
      <c r="AN132" s="159"/>
      <c r="AO132" s="159"/>
      <c r="AP132" s="159"/>
      <c r="AQ132" s="159"/>
      <c r="AR132" s="159"/>
      <c r="AS132" s="159"/>
      <c r="AT132" s="159"/>
      <c r="AU132" s="160"/>
      <c r="AV132" s="89"/>
    </row>
    <row r="133" spans="1:48" ht="16.149999999999999" customHeight="1">
      <c r="A133" s="87"/>
      <c r="B133" s="88"/>
      <c r="C133" s="88"/>
      <c r="D133" s="97" t="s">
        <v>225</v>
      </c>
      <c r="E133" s="110"/>
      <c r="F133" s="110"/>
      <c r="G133" s="110"/>
      <c r="H133" s="110"/>
      <c r="I133" s="110"/>
      <c r="J133" s="110"/>
      <c r="K133" s="110"/>
      <c r="L133" s="110"/>
      <c r="M133" s="110"/>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1"/>
      <c r="AI133" s="111"/>
      <c r="AJ133" s="111"/>
      <c r="AK133" s="111"/>
      <c r="AL133" s="111"/>
      <c r="AM133" s="111"/>
      <c r="AN133" s="111"/>
      <c r="AO133" s="111"/>
      <c r="AP133" s="111"/>
      <c r="AQ133" s="111"/>
      <c r="AR133" s="111"/>
      <c r="AS133" s="111"/>
      <c r="AT133" s="111"/>
      <c r="AU133" s="111"/>
      <c r="AV133" s="89"/>
    </row>
    <row r="134" spans="1:48" ht="16.149999999999999" customHeight="1">
      <c r="A134" s="87"/>
      <c r="B134" s="88"/>
      <c r="C134" s="88"/>
      <c r="D134" s="88"/>
      <c r="E134" s="88"/>
      <c r="F134" s="88"/>
      <c r="G134" s="88"/>
      <c r="H134" s="88"/>
      <c r="I134" s="88"/>
      <c r="J134" s="88"/>
      <c r="K134" s="88"/>
      <c r="L134" s="88"/>
      <c r="M134" s="88"/>
      <c r="N134" s="88"/>
      <c r="O134" s="88"/>
      <c r="P134" s="88"/>
      <c r="Q134" s="88"/>
      <c r="R134" s="88"/>
      <c r="S134" s="88"/>
      <c r="T134" s="88"/>
      <c r="U134" s="100"/>
      <c r="V134" s="100"/>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15"/>
    </row>
    <row r="135" spans="1:48" ht="16.149999999999999" customHeight="1">
      <c r="A135" s="87"/>
      <c r="B135" s="109" t="s">
        <v>122</v>
      </c>
      <c r="C135" s="109"/>
      <c r="D135" s="109"/>
      <c r="E135" s="109"/>
      <c r="F135" s="112" t="s">
        <v>123</v>
      </c>
      <c r="G135" s="88"/>
      <c r="H135" s="88"/>
      <c r="I135" s="88"/>
      <c r="J135" s="88"/>
      <c r="K135" s="88"/>
      <c r="L135" s="88"/>
      <c r="M135" s="88"/>
      <c r="N135" s="88"/>
      <c r="O135" s="88"/>
      <c r="P135" s="88"/>
      <c r="Q135" s="101"/>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c r="AO135" s="113"/>
      <c r="AP135" s="113"/>
      <c r="AQ135" s="113"/>
      <c r="AR135" s="113"/>
      <c r="AS135" s="113"/>
      <c r="AT135" s="113"/>
      <c r="AU135" s="113"/>
      <c r="AV135" s="15"/>
    </row>
    <row r="136" spans="1:48" ht="16.149999999999999" customHeight="1">
      <c r="A136" s="87"/>
      <c r="B136" s="88"/>
      <c r="C136" s="88"/>
      <c r="D136" s="88"/>
      <c r="E136" s="112" t="s">
        <v>124</v>
      </c>
      <c r="F136" s="88"/>
      <c r="G136" s="88"/>
      <c r="H136" s="88"/>
      <c r="I136" s="88"/>
      <c r="J136" s="88"/>
      <c r="K136" s="88"/>
      <c r="L136" s="88"/>
      <c r="M136" s="88"/>
      <c r="N136" s="88"/>
      <c r="O136" s="88"/>
      <c r="P136" s="88"/>
      <c r="Q136" s="101"/>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5"/>
    </row>
    <row r="137" spans="1:48" ht="16.149999999999999" customHeight="1">
      <c r="A137" s="87"/>
      <c r="B137" s="88"/>
      <c r="C137" s="88"/>
      <c r="D137" s="88"/>
      <c r="E137" s="112" t="s">
        <v>25</v>
      </c>
      <c r="F137" s="88"/>
      <c r="G137" s="88"/>
      <c r="H137" s="88"/>
      <c r="I137" s="88"/>
      <c r="J137" s="88"/>
      <c r="K137" s="88"/>
      <c r="L137" s="88"/>
      <c r="M137" s="88"/>
      <c r="N137" s="88"/>
      <c r="O137" s="88"/>
      <c r="P137" s="88"/>
      <c r="Q137" s="101"/>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13"/>
      <c r="AM137" s="113"/>
      <c r="AN137" s="113"/>
      <c r="AO137" s="113"/>
      <c r="AP137" s="113"/>
      <c r="AQ137" s="113"/>
      <c r="AR137" s="113"/>
      <c r="AS137" s="113"/>
      <c r="AT137" s="113"/>
      <c r="AU137" s="113"/>
      <c r="AV137" s="89"/>
    </row>
    <row r="138" spans="1:48" ht="16.149999999999999" customHeight="1">
      <c r="A138" s="87"/>
      <c r="B138" s="88"/>
      <c r="C138" s="88"/>
      <c r="D138" s="88"/>
      <c r="E138" s="112" t="s">
        <v>125</v>
      </c>
      <c r="F138" s="88"/>
      <c r="G138" s="88"/>
      <c r="H138" s="88"/>
      <c r="I138" s="88"/>
      <c r="J138" s="88"/>
      <c r="K138" s="88"/>
      <c r="L138" s="88"/>
      <c r="M138" s="88"/>
      <c r="N138" s="88"/>
      <c r="O138" s="88"/>
      <c r="P138" s="88"/>
      <c r="Q138" s="101"/>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13"/>
      <c r="AM138" s="113"/>
      <c r="AN138" s="113"/>
      <c r="AO138" s="113"/>
      <c r="AP138" s="113"/>
      <c r="AQ138" s="113"/>
      <c r="AR138" s="113"/>
      <c r="AS138" s="113"/>
      <c r="AT138" s="113"/>
      <c r="AU138" s="113"/>
      <c r="AV138" s="89"/>
    </row>
    <row r="139" spans="1:48" ht="16.149999999999999" customHeight="1">
      <c r="A139" s="87"/>
      <c r="B139" s="88"/>
      <c r="C139" s="88"/>
      <c r="D139" s="88"/>
      <c r="E139" s="112" t="s">
        <v>126</v>
      </c>
      <c r="F139" s="88"/>
      <c r="G139" s="88"/>
      <c r="H139" s="88"/>
      <c r="I139" s="88"/>
      <c r="J139" s="88"/>
      <c r="K139" s="88"/>
      <c r="L139" s="88"/>
      <c r="M139" s="88"/>
      <c r="N139" s="88"/>
      <c r="O139" s="88"/>
      <c r="P139" s="88"/>
      <c r="Q139" s="101"/>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89"/>
    </row>
    <row r="140" spans="1:48" ht="16.149999999999999" customHeight="1">
      <c r="A140" s="13"/>
      <c r="B140" s="14"/>
      <c r="C140" s="14"/>
      <c r="D140" s="14"/>
      <c r="E140" s="14" t="s">
        <v>2</v>
      </c>
      <c r="F140" s="14"/>
      <c r="G140" s="14"/>
      <c r="H140" s="14"/>
      <c r="I140" s="14"/>
      <c r="J140" s="14"/>
      <c r="K140" s="14"/>
      <c r="L140" s="14"/>
      <c r="M140" s="14"/>
      <c r="N140" s="14"/>
      <c r="O140" s="14"/>
      <c r="P140" s="14"/>
      <c r="Q140" s="70" t="s">
        <v>27</v>
      </c>
      <c r="R140" s="173"/>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5"/>
      <c r="AV140" s="89"/>
    </row>
    <row r="141" spans="1:48" ht="16.149999999999999" customHeight="1">
      <c r="A141" s="103"/>
      <c r="B141" s="104" t="s">
        <v>220</v>
      </c>
      <c r="C141" s="104" t="s">
        <v>220</v>
      </c>
      <c r="D141" s="104" t="s">
        <v>220</v>
      </c>
      <c r="E141" s="104" t="s">
        <v>220</v>
      </c>
      <c r="F141" s="104" t="s">
        <v>220</v>
      </c>
      <c r="G141" s="104" t="s">
        <v>220</v>
      </c>
      <c r="H141" s="104" t="s">
        <v>220</v>
      </c>
      <c r="I141" s="104" t="s">
        <v>220</v>
      </c>
      <c r="J141" s="104" t="s">
        <v>220</v>
      </c>
      <c r="K141" s="104" t="s">
        <v>220</v>
      </c>
      <c r="L141" s="104" t="s">
        <v>220</v>
      </c>
      <c r="M141" s="104" t="s">
        <v>220</v>
      </c>
      <c r="N141" s="104" t="s">
        <v>220</v>
      </c>
      <c r="O141" s="104" t="s">
        <v>220</v>
      </c>
      <c r="P141" s="104" t="s">
        <v>220</v>
      </c>
      <c r="Q141" s="104" t="s">
        <v>220</v>
      </c>
      <c r="R141" s="104" t="s">
        <v>220</v>
      </c>
      <c r="S141" s="104" t="s">
        <v>220</v>
      </c>
      <c r="T141" s="104" t="s">
        <v>220</v>
      </c>
      <c r="U141" s="104" t="s">
        <v>220</v>
      </c>
      <c r="V141" s="104" t="s">
        <v>220</v>
      </c>
      <c r="W141" s="104" t="s">
        <v>220</v>
      </c>
      <c r="X141" s="104" t="s">
        <v>220</v>
      </c>
      <c r="Y141" s="104" t="s">
        <v>220</v>
      </c>
      <c r="Z141" s="104" t="s">
        <v>220</v>
      </c>
      <c r="AA141" s="104" t="s">
        <v>220</v>
      </c>
      <c r="AB141" s="104" t="s">
        <v>220</v>
      </c>
      <c r="AC141" s="104" t="s">
        <v>220</v>
      </c>
      <c r="AD141" s="104" t="s">
        <v>220</v>
      </c>
      <c r="AE141" s="104" t="s">
        <v>220</v>
      </c>
      <c r="AF141" s="104" t="s">
        <v>220</v>
      </c>
      <c r="AG141" s="104" t="s">
        <v>220</v>
      </c>
      <c r="AH141" s="104" t="s">
        <v>220</v>
      </c>
      <c r="AI141" s="104" t="s">
        <v>220</v>
      </c>
      <c r="AJ141" s="104" t="s">
        <v>220</v>
      </c>
      <c r="AK141" s="104" t="s">
        <v>220</v>
      </c>
      <c r="AL141" s="104" t="s">
        <v>220</v>
      </c>
      <c r="AM141" s="104" t="s">
        <v>220</v>
      </c>
      <c r="AN141" s="104" t="s">
        <v>220</v>
      </c>
      <c r="AO141" s="104" t="s">
        <v>220</v>
      </c>
      <c r="AP141" s="104" t="s">
        <v>220</v>
      </c>
      <c r="AQ141" s="104" t="s">
        <v>220</v>
      </c>
      <c r="AR141" s="104" t="s">
        <v>220</v>
      </c>
      <c r="AS141" s="104" t="s">
        <v>220</v>
      </c>
      <c r="AT141" s="104" t="s">
        <v>220</v>
      </c>
      <c r="AU141" s="104" t="s">
        <v>220</v>
      </c>
      <c r="AV141" s="89"/>
    </row>
    <row r="142" spans="1:48" ht="16.149999999999999" customHeight="1">
      <c r="A142" s="87"/>
      <c r="B142" s="114" t="s">
        <v>127</v>
      </c>
      <c r="C142" s="114"/>
      <c r="D142" s="114"/>
      <c r="E142" s="93" t="s">
        <v>29</v>
      </c>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9"/>
    </row>
    <row r="143" spans="1:48" ht="16.149999999999999" customHeight="1">
      <c r="A143" s="87"/>
      <c r="B143" s="88" t="s">
        <v>130</v>
      </c>
      <c r="C143" s="88"/>
      <c r="D143" s="88"/>
      <c r="E143" s="88"/>
      <c r="F143" s="99" t="s">
        <v>128</v>
      </c>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5"/>
      <c r="AL143" s="115"/>
      <c r="AM143" s="115"/>
      <c r="AN143" s="115"/>
      <c r="AO143" s="115"/>
      <c r="AP143" s="115"/>
      <c r="AQ143" s="115"/>
      <c r="AR143" s="115"/>
      <c r="AS143" s="115"/>
      <c r="AT143" s="115"/>
      <c r="AU143" s="115"/>
      <c r="AV143" s="89"/>
    </row>
    <row r="144" spans="1:48" s="67" customFormat="1" ht="16.149999999999999" customHeight="1">
      <c r="A144" s="87"/>
      <c r="B144" s="88"/>
      <c r="C144" s="88"/>
      <c r="D144" s="88"/>
      <c r="E144" s="88" t="s">
        <v>30</v>
      </c>
      <c r="F144" s="88"/>
      <c r="G144" s="88"/>
      <c r="H144" s="88"/>
      <c r="I144" s="88"/>
      <c r="J144" s="88"/>
      <c r="K144" s="88"/>
      <c r="L144" s="88"/>
      <c r="M144" s="88"/>
      <c r="N144" s="88"/>
      <c r="O144" s="88"/>
      <c r="P144" s="88" t="s">
        <v>24</v>
      </c>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15"/>
    </row>
    <row r="145" spans="1:48" ht="16.149999999999999" customHeight="1">
      <c r="A145" s="87"/>
      <c r="B145" s="96"/>
      <c r="C145" s="88"/>
      <c r="D145" s="88"/>
      <c r="E145" s="88" t="s">
        <v>31</v>
      </c>
      <c r="F145" s="88"/>
      <c r="G145" s="88"/>
      <c r="H145" s="88"/>
      <c r="I145" s="88"/>
      <c r="J145" s="88"/>
      <c r="K145" s="88"/>
      <c r="L145" s="88"/>
      <c r="M145" s="88"/>
      <c r="N145" s="88"/>
      <c r="O145" s="88"/>
      <c r="P145" s="88" t="s">
        <v>24</v>
      </c>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105"/>
    </row>
    <row r="146" spans="1:48" ht="16.149999999999999" customHeight="1">
      <c r="A146" s="87"/>
      <c r="B146" s="88"/>
      <c r="C146" s="88"/>
      <c r="D146" s="88"/>
      <c r="E146" s="88" t="s">
        <v>32</v>
      </c>
      <c r="F146" s="88"/>
      <c r="G146" s="88"/>
      <c r="H146" s="88"/>
      <c r="I146" s="88"/>
      <c r="J146" s="88"/>
      <c r="K146" s="88"/>
      <c r="L146" s="88"/>
      <c r="M146" s="88"/>
      <c r="N146" s="88"/>
      <c r="O146" s="88"/>
      <c r="P146" s="107" t="s">
        <v>129</v>
      </c>
      <c r="Q146" s="107"/>
      <c r="R146" s="107"/>
      <c r="S146" s="107"/>
      <c r="T146" s="107"/>
      <c r="U146" s="107"/>
      <c r="V146" s="107"/>
      <c r="W146" s="107"/>
      <c r="X146" s="107"/>
      <c r="Y146" s="107"/>
      <c r="Z146" s="107"/>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9"/>
    </row>
    <row r="147" spans="1:48" ht="16.149999999999999" customHeight="1">
      <c r="A147" s="87"/>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9"/>
    </row>
    <row r="148" spans="1:48" ht="16.149999999999999" customHeight="1">
      <c r="A148" s="87"/>
      <c r="B148" s="88" t="s">
        <v>131</v>
      </c>
      <c r="C148" s="88"/>
      <c r="D148" s="88"/>
      <c r="E148" s="88"/>
      <c r="F148" s="88" t="s">
        <v>33</v>
      </c>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9"/>
    </row>
    <row r="149" spans="1:48" ht="16.149999999999999" customHeight="1">
      <c r="A149" s="13"/>
      <c r="B149" s="14"/>
      <c r="C149" s="14"/>
      <c r="D149" s="152"/>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185"/>
      <c r="AV149" s="89"/>
    </row>
    <row r="150" spans="1:48" ht="16.149999999999999" customHeight="1">
      <c r="A150" s="13"/>
      <c r="B150" s="14"/>
      <c r="C150" s="14"/>
      <c r="D150" s="186"/>
      <c r="E150" s="187"/>
      <c r="F150" s="187"/>
      <c r="G150" s="187"/>
      <c r="H150" s="187"/>
      <c r="I150" s="187"/>
      <c r="J150" s="187"/>
      <c r="K150" s="187"/>
      <c r="L150" s="187"/>
      <c r="M150" s="187"/>
      <c r="N150" s="187"/>
      <c r="O150" s="187"/>
      <c r="P150" s="187"/>
      <c r="Q150" s="187"/>
      <c r="R150" s="187"/>
      <c r="S150" s="187"/>
      <c r="T150" s="187"/>
      <c r="U150" s="187"/>
      <c r="V150" s="187"/>
      <c r="W150" s="187"/>
      <c r="X150" s="187"/>
      <c r="Y150" s="187"/>
      <c r="Z150" s="187"/>
      <c r="AA150" s="187"/>
      <c r="AB150" s="187"/>
      <c r="AC150" s="187"/>
      <c r="AD150" s="187"/>
      <c r="AE150" s="187"/>
      <c r="AF150" s="187"/>
      <c r="AG150" s="187"/>
      <c r="AH150" s="187"/>
      <c r="AI150" s="187"/>
      <c r="AJ150" s="187"/>
      <c r="AK150" s="187"/>
      <c r="AL150" s="187"/>
      <c r="AM150" s="187"/>
      <c r="AN150" s="187"/>
      <c r="AO150" s="187"/>
      <c r="AP150" s="187"/>
      <c r="AQ150" s="187"/>
      <c r="AR150" s="187"/>
      <c r="AS150" s="187"/>
      <c r="AT150" s="187"/>
      <c r="AU150" s="188"/>
      <c r="AV150" s="89"/>
    </row>
    <row r="151" spans="1:48" ht="16.149999999999999" customHeight="1">
      <c r="A151" s="13"/>
      <c r="B151" s="14"/>
      <c r="C151" s="14"/>
      <c r="D151" s="189"/>
      <c r="E151" s="190"/>
      <c r="F151" s="190"/>
      <c r="G151" s="190"/>
      <c r="H151" s="190"/>
      <c r="I151" s="190"/>
      <c r="J151" s="190"/>
      <c r="K151" s="190"/>
      <c r="L151" s="190"/>
      <c r="M151" s="190"/>
      <c r="N151" s="190"/>
      <c r="O151" s="190"/>
      <c r="P151" s="190"/>
      <c r="Q151" s="190"/>
      <c r="R151" s="190"/>
      <c r="S151" s="190"/>
      <c r="T151" s="190"/>
      <c r="U151" s="190"/>
      <c r="V151" s="190"/>
      <c r="W151" s="190"/>
      <c r="X151" s="190"/>
      <c r="Y151" s="190"/>
      <c r="Z151" s="190"/>
      <c r="AA151" s="190"/>
      <c r="AB151" s="190"/>
      <c r="AC151" s="190"/>
      <c r="AD151" s="190"/>
      <c r="AE151" s="190"/>
      <c r="AF151" s="190"/>
      <c r="AG151" s="190"/>
      <c r="AH151" s="190"/>
      <c r="AI151" s="190"/>
      <c r="AJ151" s="190"/>
      <c r="AK151" s="190"/>
      <c r="AL151" s="190"/>
      <c r="AM151" s="190"/>
      <c r="AN151" s="190"/>
      <c r="AO151" s="190"/>
      <c r="AP151" s="190"/>
      <c r="AQ151" s="190"/>
      <c r="AR151" s="190"/>
      <c r="AS151" s="190"/>
      <c r="AT151" s="190"/>
      <c r="AU151" s="191"/>
      <c r="AV151" s="89"/>
    </row>
    <row r="152" spans="1:48" ht="16.149999999999999" customHeight="1">
      <c r="A152" s="87"/>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9"/>
    </row>
    <row r="153" spans="1:48" ht="16.149999999999999" customHeight="1">
      <c r="A153" s="87"/>
      <c r="B153" s="88" t="s">
        <v>132</v>
      </c>
      <c r="C153" s="88"/>
      <c r="D153" s="88"/>
      <c r="E153" s="88"/>
      <c r="F153" s="88" t="s">
        <v>133</v>
      </c>
      <c r="G153" s="88"/>
      <c r="H153" s="88"/>
      <c r="I153" s="88"/>
      <c r="J153" s="88"/>
      <c r="K153" s="94"/>
      <c r="L153" s="94"/>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15"/>
    </row>
    <row r="154" spans="1:48" ht="16.149999999999999" customHeight="1">
      <c r="A154" s="87"/>
      <c r="B154" s="88"/>
      <c r="C154" s="88"/>
      <c r="D154" s="88"/>
      <c r="E154" s="88" t="s">
        <v>103</v>
      </c>
      <c r="F154" s="88"/>
      <c r="G154" s="88"/>
      <c r="H154" s="88"/>
      <c r="I154" s="88"/>
      <c r="J154" s="88"/>
      <c r="K154" s="94"/>
      <c r="L154" s="94"/>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15"/>
    </row>
    <row r="155" spans="1:48" ht="16.149999999999999" customHeight="1">
      <c r="A155" s="87"/>
      <c r="B155" s="88"/>
      <c r="C155" s="88"/>
      <c r="D155" s="88"/>
      <c r="E155" s="88" t="s">
        <v>104</v>
      </c>
      <c r="F155" s="88"/>
      <c r="G155" s="88"/>
      <c r="H155" s="88"/>
      <c r="I155" s="88"/>
      <c r="J155" s="88"/>
      <c r="K155" s="94"/>
      <c r="L155" s="94"/>
      <c r="M155" s="88"/>
      <c r="N155" s="88"/>
      <c r="O155" s="88"/>
      <c r="P155" s="88"/>
      <c r="Q155" s="88"/>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c r="AV155" s="15"/>
    </row>
    <row r="156" spans="1:48" ht="16.149999999999999" customHeight="1">
      <c r="A156" s="87"/>
      <c r="B156" s="88"/>
      <c r="C156" s="88"/>
      <c r="D156" s="88"/>
      <c r="E156" s="88" t="s">
        <v>20</v>
      </c>
      <c r="F156" s="88"/>
      <c r="G156" s="88"/>
      <c r="H156" s="88"/>
      <c r="I156" s="88"/>
      <c r="J156" s="88"/>
      <c r="K156" s="94"/>
      <c r="L156" s="94"/>
      <c r="M156" s="88"/>
      <c r="N156" s="88"/>
      <c r="O156" s="88"/>
      <c r="P156" s="88"/>
      <c r="Q156" s="88"/>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89"/>
    </row>
    <row r="157" spans="1:48" ht="16.149999999999999" customHeight="1">
      <c r="A157" s="87"/>
      <c r="B157" s="88"/>
      <c r="C157" s="88"/>
      <c r="D157" s="88"/>
      <c r="E157" s="88" t="s">
        <v>21</v>
      </c>
      <c r="F157" s="88"/>
      <c r="G157" s="88"/>
      <c r="H157" s="88"/>
      <c r="I157" s="88"/>
      <c r="J157" s="88"/>
      <c r="K157" s="94"/>
      <c r="L157" s="94"/>
      <c r="M157" s="88"/>
      <c r="N157" s="88"/>
      <c r="O157" s="88"/>
      <c r="P157" s="88"/>
      <c r="Q157" s="88"/>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c r="AU157" s="95"/>
      <c r="AV157" s="89"/>
    </row>
    <row r="158" spans="1:48" ht="16.149999999999999" customHeight="1">
      <c r="A158" s="87"/>
      <c r="B158" s="88"/>
      <c r="C158" s="88"/>
      <c r="D158" s="88"/>
      <c r="E158" s="88" t="s">
        <v>22</v>
      </c>
      <c r="F158" s="88"/>
      <c r="G158" s="88"/>
      <c r="H158" s="88"/>
      <c r="I158" s="88"/>
      <c r="J158" s="88"/>
      <c r="K158" s="94"/>
      <c r="L158" s="94"/>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9"/>
    </row>
    <row r="159" spans="1:48" ht="16.149999999999999" customHeight="1">
      <c r="A159" s="13"/>
      <c r="B159" s="14"/>
      <c r="C159" s="14"/>
      <c r="D159" s="68" t="s">
        <v>134</v>
      </c>
      <c r="E159" s="68"/>
      <c r="F159" s="68"/>
      <c r="G159" s="68"/>
      <c r="H159" s="68"/>
      <c r="I159" s="68"/>
      <c r="J159" s="68"/>
      <c r="K159" s="68"/>
      <c r="L159" s="68"/>
      <c r="M159" s="68"/>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89"/>
    </row>
    <row r="160" spans="1:48" ht="16.149999999999999" customHeight="1">
      <c r="A160" s="13"/>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89"/>
    </row>
    <row r="161" spans="1:48" ht="16.149999999999999" customHeight="1">
      <c r="A161" s="13"/>
      <c r="B161" s="40" t="s">
        <v>135</v>
      </c>
      <c r="C161" s="40"/>
      <c r="D161" s="40"/>
      <c r="E161" s="40"/>
      <c r="F161" s="14" t="s">
        <v>136</v>
      </c>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89"/>
    </row>
    <row r="162" spans="1:48" ht="16.149999999999999" customHeight="1">
      <c r="A162" s="13"/>
      <c r="B162" s="14"/>
      <c r="C162" s="14"/>
      <c r="D162" s="14"/>
      <c r="E162" s="18" t="s">
        <v>34</v>
      </c>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89"/>
    </row>
    <row r="163" spans="1:48" ht="16.149999999999999" customHeight="1">
      <c r="A163" s="13"/>
      <c r="B163" s="14"/>
      <c r="C163" s="14"/>
      <c r="D163" s="14"/>
      <c r="E163" s="14" t="s">
        <v>25</v>
      </c>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89"/>
    </row>
    <row r="164" spans="1:48" ht="16.149999999999999" customHeight="1">
      <c r="A164" s="13"/>
      <c r="B164" s="14"/>
      <c r="C164" s="14"/>
      <c r="D164" s="14"/>
      <c r="E164" s="14" t="s">
        <v>125</v>
      </c>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5"/>
    </row>
    <row r="165" spans="1:48" ht="16.149999999999999" customHeight="1">
      <c r="A165" s="13"/>
      <c r="B165" s="14"/>
      <c r="C165" s="14"/>
      <c r="D165" s="14"/>
      <c r="E165" s="14" t="s">
        <v>26</v>
      </c>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5"/>
    </row>
    <row r="166" spans="1:48" ht="16.149999999999999" customHeight="1">
      <c r="A166" s="13"/>
      <c r="B166" s="14"/>
      <c r="C166" s="14"/>
      <c r="D166" s="14"/>
      <c r="E166" s="14" t="s">
        <v>2</v>
      </c>
      <c r="F166" s="14"/>
      <c r="G166" s="14"/>
      <c r="H166" s="14"/>
      <c r="I166" s="14"/>
      <c r="J166" s="14"/>
      <c r="K166" s="14"/>
      <c r="L166" s="14"/>
      <c r="M166" s="14"/>
      <c r="N166" s="14"/>
      <c r="O166" s="14"/>
      <c r="P166" s="14"/>
      <c r="Q166" s="70" t="s">
        <v>27</v>
      </c>
      <c r="R166" s="173"/>
      <c r="S166" s="174"/>
      <c r="T166" s="174"/>
      <c r="U166" s="174"/>
      <c r="V166" s="174"/>
      <c r="W166" s="174"/>
      <c r="X166" s="174"/>
      <c r="Y166" s="174"/>
      <c r="Z166" s="174"/>
      <c r="AA166" s="174"/>
      <c r="AB166" s="174"/>
      <c r="AC166" s="174"/>
      <c r="AD166" s="174"/>
      <c r="AE166" s="174"/>
      <c r="AF166" s="174"/>
      <c r="AG166" s="174"/>
      <c r="AH166" s="174"/>
      <c r="AI166" s="174"/>
      <c r="AJ166" s="174"/>
      <c r="AK166" s="174"/>
      <c r="AL166" s="174"/>
      <c r="AM166" s="174"/>
      <c r="AN166" s="174"/>
      <c r="AO166" s="174"/>
      <c r="AP166" s="174"/>
      <c r="AQ166" s="174"/>
      <c r="AR166" s="174"/>
      <c r="AS166" s="174"/>
      <c r="AT166" s="174"/>
      <c r="AU166" s="175"/>
      <c r="AV166" s="15"/>
    </row>
    <row r="167" spans="1:48" ht="16.149999999999999" customHeight="1">
      <c r="A167" s="72"/>
      <c r="B167" s="66" t="s">
        <v>221</v>
      </c>
      <c r="C167" s="66" t="s">
        <v>221</v>
      </c>
      <c r="D167" s="66" t="s">
        <v>221</v>
      </c>
      <c r="E167" s="66" t="s">
        <v>221</v>
      </c>
      <c r="F167" s="66" t="s">
        <v>221</v>
      </c>
      <c r="G167" s="66" t="s">
        <v>221</v>
      </c>
      <c r="H167" s="66" t="s">
        <v>221</v>
      </c>
      <c r="I167" s="66" t="s">
        <v>221</v>
      </c>
      <c r="J167" s="66" t="s">
        <v>221</v>
      </c>
      <c r="K167" s="66" t="s">
        <v>221</v>
      </c>
      <c r="L167" s="66" t="s">
        <v>221</v>
      </c>
      <c r="M167" s="66" t="s">
        <v>221</v>
      </c>
      <c r="N167" s="66" t="s">
        <v>221</v>
      </c>
      <c r="O167" s="66" t="s">
        <v>221</v>
      </c>
      <c r="P167" s="66" t="s">
        <v>221</v>
      </c>
      <c r="Q167" s="66" t="s">
        <v>221</v>
      </c>
      <c r="R167" s="66" t="s">
        <v>221</v>
      </c>
      <c r="S167" s="66" t="s">
        <v>221</v>
      </c>
      <c r="T167" s="66" t="s">
        <v>221</v>
      </c>
      <c r="U167" s="66" t="s">
        <v>221</v>
      </c>
      <c r="V167" s="66" t="s">
        <v>221</v>
      </c>
      <c r="W167" s="66" t="s">
        <v>221</v>
      </c>
      <c r="X167" s="66" t="s">
        <v>221</v>
      </c>
      <c r="Y167" s="66" t="s">
        <v>221</v>
      </c>
      <c r="Z167" s="66" t="s">
        <v>221</v>
      </c>
      <c r="AA167" s="66" t="s">
        <v>221</v>
      </c>
      <c r="AB167" s="66" t="s">
        <v>221</v>
      </c>
      <c r="AC167" s="66" t="s">
        <v>221</v>
      </c>
      <c r="AD167" s="66" t="s">
        <v>221</v>
      </c>
      <c r="AE167" s="66" t="s">
        <v>221</v>
      </c>
      <c r="AF167" s="66" t="s">
        <v>221</v>
      </c>
      <c r="AG167" s="66" t="s">
        <v>221</v>
      </c>
      <c r="AH167" s="66" t="s">
        <v>221</v>
      </c>
      <c r="AI167" s="66" t="s">
        <v>221</v>
      </c>
      <c r="AJ167" s="66" t="s">
        <v>221</v>
      </c>
      <c r="AK167" s="66" t="s">
        <v>221</v>
      </c>
      <c r="AL167" s="66" t="s">
        <v>221</v>
      </c>
      <c r="AM167" s="66" t="s">
        <v>221</v>
      </c>
      <c r="AN167" s="66" t="s">
        <v>221</v>
      </c>
      <c r="AO167" s="66" t="s">
        <v>221</v>
      </c>
      <c r="AP167" s="66" t="s">
        <v>221</v>
      </c>
      <c r="AQ167" s="66" t="s">
        <v>221</v>
      </c>
      <c r="AR167" s="66" t="s">
        <v>221</v>
      </c>
      <c r="AS167" s="66" t="s">
        <v>221</v>
      </c>
      <c r="AT167" s="66" t="s">
        <v>221</v>
      </c>
      <c r="AU167" s="66" t="s">
        <v>221</v>
      </c>
      <c r="AV167" s="15"/>
    </row>
    <row r="168" spans="1:48" ht="16.149999999999999" customHeight="1">
      <c r="A168" s="13"/>
      <c r="B168" s="69" t="s">
        <v>137</v>
      </c>
      <c r="C168" s="69"/>
      <c r="D168" s="69"/>
      <c r="E168" s="17" t="s">
        <v>36</v>
      </c>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5"/>
    </row>
    <row r="169" spans="1:48" ht="16.149999999999999" customHeight="1">
      <c r="A169" s="13"/>
      <c r="B169" s="14" t="s">
        <v>138</v>
      </c>
      <c r="C169" s="14"/>
      <c r="D169" s="14"/>
      <c r="E169" s="14"/>
      <c r="F169" s="192" t="s">
        <v>418</v>
      </c>
      <c r="G169" s="192"/>
      <c r="H169" s="192"/>
      <c r="I169" s="192"/>
      <c r="J169" s="192"/>
      <c r="K169" s="192"/>
      <c r="L169" s="192"/>
      <c r="M169" s="192"/>
      <c r="N169" s="192"/>
      <c r="O169" s="192"/>
      <c r="P169" s="192"/>
      <c r="Q169" s="192"/>
      <c r="R169" s="192"/>
      <c r="S169" s="192"/>
      <c r="T169" s="192"/>
      <c r="U169" s="192"/>
      <c r="V169" s="192"/>
      <c r="W169" s="192"/>
      <c r="X169" s="192"/>
      <c r="Y169" s="192"/>
      <c r="Z169" s="192"/>
      <c r="AA169" s="192"/>
      <c r="AB169" s="192"/>
      <c r="AC169" s="192"/>
      <c r="AD169" s="192"/>
      <c r="AE169" s="192"/>
      <c r="AF169" s="192"/>
      <c r="AG169" s="192"/>
      <c r="AH169" s="192"/>
      <c r="AI169" s="192"/>
      <c r="AJ169" s="192"/>
      <c r="AK169" s="192"/>
      <c r="AL169" s="192"/>
      <c r="AM169" s="192"/>
      <c r="AN169" s="192"/>
      <c r="AO169" s="192"/>
      <c r="AP169" s="192"/>
      <c r="AQ169" s="192"/>
      <c r="AR169" s="192"/>
      <c r="AS169" s="192"/>
      <c r="AT169" s="192"/>
      <c r="AU169" s="192"/>
      <c r="AV169" s="15"/>
    </row>
    <row r="170" spans="1:48" ht="16.149999999999999" customHeight="1">
      <c r="A170" s="13"/>
      <c r="B170" s="14"/>
      <c r="C170" s="14"/>
      <c r="D170" s="14"/>
      <c r="E170" s="14"/>
      <c r="F170" s="192"/>
      <c r="G170" s="192"/>
      <c r="H170" s="192"/>
      <c r="I170" s="192"/>
      <c r="J170" s="192"/>
      <c r="K170" s="192"/>
      <c r="L170" s="192"/>
      <c r="M170" s="192"/>
      <c r="N170" s="192"/>
      <c r="O170" s="192"/>
      <c r="P170" s="192"/>
      <c r="Q170" s="192"/>
      <c r="R170" s="192"/>
      <c r="S170" s="192"/>
      <c r="T170" s="192"/>
      <c r="U170" s="192"/>
      <c r="V170" s="192"/>
      <c r="W170" s="192"/>
      <c r="X170" s="192"/>
      <c r="Y170" s="192"/>
      <c r="Z170" s="192"/>
      <c r="AA170" s="192"/>
      <c r="AB170" s="192"/>
      <c r="AC170" s="192"/>
      <c r="AD170" s="192"/>
      <c r="AE170" s="192"/>
      <c r="AF170" s="192"/>
      <c r="AG170" s="192"/>
      <c r="AH170" s="192"/>
      <c r="AI170" s="192"/>
      <c r="AJ170" s="192"/>
      <c r="AK170" s="192"/>
      <c r="AL170" s="192"/>
      <c r="AM170" s="192"/>
      <c r="AN170" s="192"/>
      <c r="AO170" s="192"/>
      <c r="AP170" s="192"/>
      <c r="AQ170" s="192"/>
      <c r="AR170" s="192"/>
      <c r="AS170" s="192"/>
      <c r="AT170" s="192"/>
      <c r="AU170" s="192"/>
      <c r="AV170" s="15"/>
    </row>
    <row r="171" spans="1:48" ht="16.149999999999999" customHeight="1">
      <c r="A171" s="13"/>
      <c r="B171" s="14"/>
      <c r="C171" s="14"/>
      <c r="D171" s="14"/>
      <c r="E171" s="14" t="s">
        <v>139</v>
      </c>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5"/>
    </row>
    <row r="172" spans="1:48" ht="16.149999999999999" customHeight="1">
      <c r="A172" s="13"/>
      <c r="B172" s="14"/>
      <c r="C172" s="14"/>
      <c r="D172" s="14"/>
      <c r="E172" s="14" t="s">
        <v>140</v>
      </c>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5"/>
    </row>
    <row r="173" spans="1:48" ht="16.149999999999999" customHeight="1">
      <c r="A173" s="13"/>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5"/>
    </row>
    <row r="174" spans="1:48" s="67" customFormat="1" ht="16.149999999999999" customHeight="1">
      <c r="A174" s="13"/>
      <c r="B174" s="14" t="s">
        <v>141</v>
      </c>
      <c r="C174" s="14"/>
      <c r="D174" s="14"/>
      <c r="E174" s="14"/>
      <c r="F174" s="14" t="s">
        <v>419</v>
      </c>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5"/>
    </row>
    <row r="175" spans="1:48" ht="16.149999999999999" customHeight="1">
      <c r="A175" s="13"/>
      <c r="B175" s="14"/>
      <c r="C175" s="14"/>
      <c r="D175" s="14"/>
      <c r="E175" s="14" t="s">
        <v>37</v>
      </c>
      <c r="F175" s="14"/>
      <c r="G175" s="14"/>
      <c r="H175" s="14"/>
      <c r="I175" s="14"/>
      <c r="J175" s="14"/>
      <c r="K175" s="14" t="s">
        <v>24</v>
      </c>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73"/>
    </row>
    <row r="176" spans="1:48" ht="16.149999999999999" customHeight="1">
      <c r="A176" s="13"/>
      <c r="B176" s="14"/>
      <c r="C176" s="14"/>
      <c r="D176" s="14"/>
      <c r="E176" s="14" t="s">
        <v>32</v>
      </c>
      <c r="F176" s="14"/>
      <c r="G176" s="14"/>
      <c r="H176" s="14"/>
      <c r="I176" s="14"/>
      <c r="J176" s="14"/>
      <c r="K176" s="71" t="s">
        <v>142</v>
      </c>
      <c r="L176" s="39"/>
      <c r="M176" s="39"/>
      <c r="N176" s="39"/>
      <c r="O176" s="39"/>
      <c r="P176" s="39"/>
      <c r="Q176" s="39"/>
      <c r="R176" s="39"/>
      <c r="S176" s="39"/>
      <c r="T176" s="39"/>
      <c r="U176" s="39"/>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5"/>
    </row>
    <row r="177" spans="1:48" ht="16.149999999999999" customHeight="1">
      <c r="A177" s="13"/>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5"/>
    </row>
    <row r="178" spans="1:48" ht="16.149999999999999" customHeight="1">
      <c r="A178" s="13"/>
      <c r="B178" s="14" t="s">
        <v>144</v>
      </c>
      <c r="C178" s="14"/>
      <c r="D178" s="14"/>
      <c r="E178" s="14"/>
      <c r="F178" s="14" t="s">
        <v>143</v>
      </c>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5"/>
    </row>
    <row r="179" spans="1:48" ht="16.149999999999999" customHeight="1">
      <c r="A179" s="13"/>
      <c r="B179" s="14"/>
      <c r="C179" s="14"/>
      <c r="D179" s="152"/>
      <c r="E179" s="184"/>
      <c r="F179" s="184"/>
      <c r="G179" s="184"/>
      <c r="H179" s="184"/>
      <c r="I179" s="184"/>
      <c r="J179" s="184"/>
      <c r="K179" s="184"/>
      <c r="L179" s="184"/>
      <c r="M179" s="184"/>
      <c r="N179" s="184"/>
      <c r="O179" s="184"/>
      <c r="P179" s="184"/>
      <c r="Q179" s="184"/>
      <c r="R179" s="184"/>
      <c r="S179" s="184"/>
      <c r="T179" s="184"/>
      <c r="U179" s="184"/>
      <c r="V179" s="184"/>
      <c r="W179" s="184"/>
      <c r="X179" s="184"/>
      <c r="Y179" s="184"/>
      <c r="Z179" s="184"/>
      <c r="AA179" s="184"/>
      <c r="AB179" s="184"/>
      <c r="AC179" s="184"/>
      <c r="AD179" s="184"/>
      <c r="AE179" s="184"/>
      <c r="AF179" s="184"/>
      <c r="AG179" s="184"/>
      <c r="AH179" s="184"/>
      <c r="AI179" s="184"/>
      <c r="AJ179" s="184"/>
      <c r="AK179" s="184"/>
      <c r="AL179" s="184"/>
      <c r="AM179" s="184"/>
      <c r="AN179" s="184"/>
      <c r="AO179" s="184"/>
      <c r="AP179" s="184"/>
      <c r="AQ179" s="184"/>
      <c r="AR179" s="184"/>
      <c r="AS179" s="184"/>
      <c r="AT179" s="184"/>
      <c r="AU179" s="185"/>
      <c r="AV179" s="15"/>
    </row>
    <row r="180" spans="1:48" ht="16.149999999999999" customHeight="1">
      <c r="A180" s="13"/>
      <c r="B180" s="14"/>
      <c r="C180" s="14"/>
      <c r="D180" s="186"/>
      <c r="E180" s="187"/>
      <c r="F180" s="187"/>
      <c r="G180" s="187"/>
      <c r="H180" s="187"/>
      <c r="I180" s="187"/>
      <c r="J180" s="187"/>
      <c r="K180" s="187"/>
      <c r="L180" s="187"/>
      <c r="M180" s="187"/>
      <c r="N180" s="187"/>
      <c r="O180" s="187"/>
      <c r="P180" s="187"/>
      <c r="Q180" s="187"/>
      <c r="R180" s="187"/>
      <c r="S180" s="187"/>
      <c r="T180" s="187"/>
      <c r="U180" s="187"/>
      <c r="V180" s="187"/>
      <c r="W180" s="187"/>
      <c r="X180" s="187"/>
      <c r="Y180" s="187"/>
      <c r="Z180" s="187"/>
      <c r="AA180" s="187"/>
      <c r="AB180" s="187"/>
      <c r="AC180" s="187"/>
      <c r="AD180" s="187"/>
      <c r="AE180" s="187"/>
      <c r="AF180" s="187"/>
      <c r="AG180" s="187"/>
      <c r="AH180" s="187"/>
      <c r="AI180" s="187"/>
      <c r="AJ180" s="187"/>
      <c r="AK180" s="187"/>
      <c r="AL180" s="187"/>
      <c r="AM180" s="187"/>
      <c r="AN180" s="187"/>
      <c r="AO180" s="187"/>
      <c r="AP180" s="187"/>
      <c r="AQ180" s="187"/>
      <c r="AR180" s="187"/>
      <c r="AS180" s="187"/>
      <c r="AT180" s="187"/>
      <c r="AU180" s="188"/>
      <c r="AV180" s="15"/>
    </row>
    <row r="181" spans="1:48" ht="16.149999999999999" customHeight="1">
      <c r="A181" s="13"/>
      <c r="B181" s="14"/>
      <c r="C181" s="14"/>
      <c r="D181" s="189"/>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c r="AG181" s="190"/>
      <c r="AH181" s="190"/>
      <c r="AI181" s="190"/>
      <c r="AJ181" s="190"/>
      <c r="AK181" s="190"/>
      <c r="AL181" s="190"/>
      <c r="AM181" s="190"/>
      <c r="AN181" s="190"/>
      <c r="AO181" s="190"/>
      <c r="AP181" s="190"/>
      <c r="AQ181" s="190"/>
      <c r="AR181" s="190"/>
      <c r="AS181" s="190"/>
      <c r="AT181" s="190"/>
      <c r="AU181" s="191"/>
      <c r="AV181" s="15"/>
    </row>
    <row r="182" spans="1:48" ht="16.149999999999999" customHeight="1">
      <c r="A182" s="87"/>
      <c r="B182" s="88"/>
      <c r="C182" s="88"/>
      <c r="D182" s="88"/>
      <c r="E182" s="88"/>
      <c r="F182" s="88"/>
      <c r="G182" s="88"/>
      <c r="H182" s="88"/>
      <c r="I182" s="88"/>
      <c r="J182" s="88"/>
      <c r="K182" s="88"/>
      <c r="L182" s="88"/>
      <c r="M182" s="88"/>
      <c r="N182" s="88"/>
      <c r="O182" s="88"/>
      <c r="P182" s="88"/>
      <c r="Q182" s="88"/>
      <c r="R182" s="88"/>
      <c r="S182" s="88"/>
      <c r="T182" s="88"/>
      <c r="U182" s="100"/>
      <c r="V182" s="100"/>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15"/>
    </row>
    <row r="183" spans="1:48" ht="16.149999999999999" customHeight="1">
      <c r="A183" s="87"/>
      <c r="B183" s="88" t="s">
        <v>145</v>
      </c>
      <c r="C183" s="88"/>
      <c r="D183" s="88"/>
      <c r="E183" s="88"/>
      <c r="F183" s="88" t="s">
        <v>146</v>
      </c>
      <c r="G183" s="88"/>
      <c r="H183" s="88"/>
      <c r="I183" s="88"/>
      <c r="J183" s="88"/>
      <c r="K183" s="94"/>
      <c r="L183" s="94"/>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15"/>
    </row>
    <row r="184" spans="1:48" ht="16.149999999999999" customHeight="1">
      <c r="A184" s="87"/>
      <c r="B184" s="88"/>
      <c r="C184" s="88"/>
      <c r="D184" s="88"/>
      <c r="E184" s="88" t="s">
        <v>103</v>
      </c>
      <c r="F184" s="88"/>
      <c r="G184" s="88"/>
      <c r="H184" s="88"/>
      <c r="I184" s="88"/>
      <c r="J184" s="88"/>
      <c r="K184" s="94"/>
      <c r="L184" s="94"/>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15"/>
    </row>
    <row r="185" spans="1:48" ht="16.149999999999999" customHeight="1">
      <c r="A185" s="87"/>
      <c r="B185" s="88"/>
      <c r="C185" s="88"/>
      <c r="D185" s="88"/>
      <c r="E185" s="88" t="s">
        <v>104</v>
      </c>
      <c r="F185" s="88"/>
      <c r="G185" s="88"/>
      <c r="H185" s="88"/>
      <c r="I185" s="88"/>
      <c r="J185" s="88"/>
      <c r="K185" s="94"/>
      <c r="L185" s="94"/>
      <c r="M185" s="88"/>
      <c r="N185" s="88"/>
      <c r="O185" s="88"/>
      <c r="P185" s="88"/>
      <c r="Q185" s="88"/>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15"/>
    </row>
    <row r="186" spans="1:48" ht="16.149999999999999" customHeight="1">
      <c r="A186" s="87"/>
      <c r="B186" s="88"/>
      <c r="C186" s="88"/>
      <c r="D186" s="88"/>
      <c r="E186" s="88" t="s">
        <v>20</v>
      </c>
      <c r="F186" s="88"/>
      <c r="G186" s="88"/>
      <c r="H186" s="88"/>
      <c r="I186" s="88"/>
      <c r="J186" s="88"/>
      <c r="K186" s="94"/>
      <c r="L186" s="94"/>
      <c r="M186" s="88"/>
      <c r="N186" s="88"/>
      <c r="O186" s="88"/>
      <c r="P186" s="88"/>
      <c r="Q186" s="88"/>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15"/>
    </row>
    <row r="187" spans="1:48" ht="16.149999999999999" customHeight="1">
      <c r="A187" s="87"/>
      <c r="B187" s="88"/>
      <c r="C187" s="88"/>
      <c r="D187" s="88"/>
      <c r="E187" s="88" t="s">
        <v>21</v>
      </c>
      <c r="F187" s="88"/>
      <c r="G187" s="88"/>
      <c r="H187" s="88"/>
      <c r="I187" s="88"/>
      <c r="J187" s="88"/>
      <c r="K187" s="94"/>
      <c r="L187" s="94"/>
      <c r="M187" s="88"/>
      <c r="N187" s="88"/>
      <c r="O187" s="88"/>
      <c r="P187" s="88"/>
      <c r="Q187" s="88"/>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15"/>
    </row>
    <row r="188" spans="1:48" ht="16.149999999999999" customHeight="1">
      <c r="A188" s="87"/>
      <c r="B188" s="88"/>
      <c r="C188" s="88"/>
      <c r="D188" s="88"/>
      <c r="E188" s="88" t="s">
        <v>22</v>
      </c>
      <c r="F188" s="88"/>
      <c r="G188" s="88"/>
      <c r="H188" s="88"/>
      <c r="I188" s="88"/>
      <c r="J188" s="88"/>
      <c r="K188" s="94"/>
      <c r="L188" s="94"/>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15"/>
    </row>
    <row r="189" spans="1:48" ht="16.149999999999999" customHeight="1">
      <c r="A189" s="87"/>
      <c r="B189" s="88"/>
      <c r="C189" s="88"/>
      <c r="D189" s="88"/>
      <c r="E189" s="88"/>
      <c r="F189" s="88"/>
      <c r="G189" s="88"/>
      <c r="H189" s="88"/>
      <c r="I189" s="88"/>
      <c r="J189" s="88"/>
      <c r="K189" s="88"/>
      <c r="L189" s="88"/>
      <c r="M189" s="88"/>
      <c r="N189" s="88"/>
      <c r="O189" s="88"/>
      <c r="P189" s="88"/>
      <c r="Q189" s="88"/>
      <c r="R189" s="88"/>
      <c r="S189" s="88"/>
      <c r="T189" s="88"/>
      <c r="U189" s="94"/>
      <c r="V189" s="94"/>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15"/>
    </row>
    <row r="190" spans="1:48" ht="16.149999999999999" customHeight="1">
      <c r="A190" s="87"/>
      <c r="B190" s="88"/>
      <c r="C190" s="88"/>
      <c r="D190" s="88" t="s">
        <v>105</v>
      </c>
      <c r="E190" s="88"/>
      <c r="F190" s="112"/>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9"/>
    </row>
    <row r="191" spans="1:48" ht="16.149999999999999" customHeight="1">
      <c r="A191" s="13"/>
      <c r="B191" s="14"/>
      <c r="C191" s="14"/>
      <c r="D191" s="152"/>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c r="AG191" s="153"/>
      <c r="AH191" s="153"/>
      <c r="AI191" s="153"/>
      <c r="AJ191" s="153"/>
      <c r="AK191" s="153"/>
      <c r="AL191" s="153"/>
      <c r="AM191" s="153"/>
      <c r="AN191" s="153"/>
      <c r="AO191" s="153"/>
      <c r="AP191" s="153"/>
      <c r="AQ191" s="153"/>
      <c r="AR191" s="153"/>
      <c r="AS191" s="153"/>
      <c r="AT191" s="153"/>
      <c r="AU191" s="154"/>
      <c r="AV191" s="89"/>
    </row>
    <row r="192" spans="1:48" ht="16.149999999999999" customHeight="1">
      <c r="A192" s="13"/>
      <c r="B192" s="14"/>
      <c r="C192" s="14"/>
      <c r="D192" s="155"/>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c r="AA192" s="156"/>
      <c r="AB192" s="156"/>
      <c r="AC192" s="156"/>
      <c r="AD192" s="156"/>
      <c r="AE192" s="156"/>
      <c r="AF192" s="156"/>
      <c r="AG192" s="156"/>
      <c r="AH192" s="156"/>
      <c r="AI192" s="156"/>
      <c r="AJ192" s="156"/>
      <c r="AK192" s="156"/>
      <c r="AL192" s="156"/>
      <c r="AM192" s="156"/>
      <c r="AN192" s="156"/>
      <c r="AO192" s="156"/>
      <c r="AP192" s="156"/>
      <c r="AQ192" s="156"/>
      <c r="AR192" s="156"/>
      <c r="AS192" s="156"/>
      <c r="AT192" s="156"/>
      <c r="AU192" s="157"/>
      <c r="AV192" s="89"/>
    </row>
    <row r="193" spans="1:48" ht="16.149999999999999" customHeight="1">
      <c r="A193" s="13"/>
      <c r="B193" s="14"/>
      <c r="C193" s="14"/>
      <c r="D193" s="158"/>
      <c r="E193" s="159"/>
      <c r="F193" s="159"/>
      <c r="G193" s="159"/>
      <c r="H193" s="159"/>
      <c r="I193" s="159"/>
      <c r="J193" s="159"/>
      <c r="K193" s="159"/>
      <c r="L193" s="159"/>
      <c r="M193" s="159"/>
      <c r="N193" s="159"/>
      <c r="O193" s="159"/>
      <c r="P193" s="159"/>
      <c r="Q193" s="159"/>
      <c r="R193" s="159"/>
      <c r="S193" s="159"/>
      <c r="T193" s="159"/>
      <c r="U193" s="159"/>
      <c r="V193" s="159"/>
      <c r="W193" s="159"/>
      <c r="X193" s="159"/>
      <c r="Y193" s="159"/>
      <c r="Z193" s="159"/>
      <c r="AA193" s="159"/>
      <c r="AB193" s="159"/>
      <c r="AC193" s="159"/>
      <c r="AD193" s="159"/>
      <c r="AE193" s="159"/>
      <c r="AF193" s="159"/>
      <c r="AG193" s="159"/>
      <c r="AH193" s="159"/>
      <c r="AI193" s="159"/>
      <c r="AJ193" s="159"/>
      <c r="AK193" s="159"/>
      <c r="AL193" s="159"/>
      <c r="AM193" s="159"/>
      <c r="AN193" s="159"/>
      <c r="AO193" s="159"/>
      <c r="AP193" s="159"/>
      <c r="AQ193" s="159"/>
      <c r="AR193" s="159"/>
      <c r="AS193" s="159"/>
      <c r="AT193" s="159"/>
      <c r="AU193" s="160"/>
      <c r="AV193" s="89"/>
    </row>
    <row r="194" spans="1:48" ht="16.149999999999999" customHeight="1">
      <c r="A194" s="13"/>
      <c r="B194" s="14"/>
      <c r="C194" s="14"/>
      <c r="D194" s="40" t="s">
        <v>147</v>
      </c>
      <c r="E194" s="40"/>
      <c r="F194" s="40"/>
      <c r="G194" s="40"/>
      <c r="H194" s="40"/>
      <c r="I194" s="40"/>
      <c r="J194" s="40"/>
      <c r="K194" s="40"/>
      <c r="L194" s="40"/>
      <c r="M194" s="40"/>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89"/>
    </row>
    <row r="195" spans="1:48" ht="16.149999999999999" customHeight="1">
      <c r="A195" s="13"/>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89"/>
    </row>
    <row r="196" spans="1:48" ht="16.149999999999999" customHeight="1">
      <c r="A196" s="13"/>
      <c r="B196" s="39" t="s">
        <v>148</v>
      </c>
      <c r="C196" s="39"/>
      <c r="D196" s="39"/>
      <c r="E196" s="39"/>
      <c r="F196" s="14" t="s">
        <v>149</v>
      </c>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89"/>
    </row>
    <row r="197" spans="1:48" ht="16.149999999999999" customHeight="1">
      <c r="A197" s="13"/>
      <c r="B197" s="14"/>
      <c r="C197" s="14"/>
      <c r="D197" s="14"/>
      <c r="E197" s="18" t="s">
        <v>150</v>
      </c>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89"/>
    </row>
    <row r="198" spans="1:48" ht="16.149999999999999" customHeight="1">
      <c r="A198" s="13"/>
      <c r="B198" s="14"/>
      <c r="C198" s="14"/>
      <c r="D198" s="14"/>
      <c r="E198" s="14" t="s">
        <v>25</v>
      </c>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89"/>
    </row>
    <row r="199" spans="1:48" ht="16.149999999999999" customHeight="1">
      <c r="A199" s="13"/>
      <c r="B199" s="14"/>
      <c r="C199" s="14"/>
      <c r="D199" s="14"/>
      <c r="E199" s="14" t="s">
        <v>125</v>
      </c>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5"/>
    </row>
    <row r="200" spans="1:48" ht="16.149999999999999" customHeight="1">
      <c r="A200" s="13"/>
      <c r="B200" s="14"/>
      <c r="C200" s="14"/>
      <c r="D200" s="14"/>
      <c r="E200" s="14" t="s">
        <v>26</v>
      </c>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5"/>
    </row>
    <row r="201" spans="1:48" ht="16.149999999999999" customHeight="1">
      <c r="A201" s="13"/>
      <c r="B201" s="14"/>
      <c r="C201" s="14"/>
      <c r="D201" s="14"/>
      <c r="E201" s="14" t="s">
        <v>2</v>
      </c>
      <c r="F201" s="14"/>
      <c r="G201" s="14"/>
      <c r="H201" s="14"/>
      <c r="I201" s="14"/>
      <c r="J201" s="14"/>
      <c r="K201" s="14"/>
      <c r="L201" s="14"/>
      <c r="M201" s="14"/>
      <c r="N201" s="14"/>
      <c r="O201" s="14"/>
      <c r="P201" s="14"/>
      <c r="Q201" s="70" t="s">
        <v>27</v>
      </c>
      <c r="R201" s="173"/>
      <c r="S201" s="174"/>
      <c r="T201" s="174"/>
      <c r="U201" s="174"/>
      <c r="V201" s="174"/>
      <c r="W201" s="174"/>
      <c r="X201" s="174"/>
      <c r="Y201" s="174"/>
      <c r="Z201" s="174"/>
      <c r="AA201" s="174"/>
      <c r="AB201" s="174"/>
      <c r="AC201" s="174"/>
      <c r="AD201" s="174"/>
      <c r="AE201" s="174"/>
      <c r="AF201" s="174"/>
      <c r="AG201" s="174"/>
      <c r="AH201" s="174"/>
      <c r="AI201" s="174"/>
      <c r="AJ201" s="174"/>
      <c r="AK201" s="174"/>
      <c r="AL201" s="174"/>
      <c r="AM201" s="174"/>
      <c r="AN201" s="174"/>
      <c r="AO201" s="174"/>
      <c r="AP201" s="174"/>
      <c r="AQ201" s="174"/>
      <c r="AR201" s="174"/>
      <c r="AS201" s="174"/>
      <c r="AT201" s="174"/>
      <c r="AU201" s="175"/>
      <c r="AV201" s="15"/>
    </row>
    <row r="202" spans="1:48" ht="16.149999999999999" customHeight="1">
      <c r="A202" s="103"/>
      <c r="B202" s="104" t="s">
        <v>222</v>
      </c>
      <c r="C202" s="104" t="s">
        <v>222</v>
      </c>
      <c r="D202" s="104" t="s">
        <v>222</v>
      </c>
      <c r="E202" s="104" t="s">
        <v>222</v>
      </c>
      <c r="F202" s="104" t="s">
        <v>222</v>
      </c>
      <c r="G202" s="104" t="s">
        <v>222</v>
      </c>
      <c r="H202" s="104" t="s">
        <v>222</v>
      </c>
      <c r="I202" s="104" t="s">
        <v>222</v>
      </c>
      <c r="J202" s="104" t="s">
        <v>222</v>
      </c>
      <c r="K202" s="104" t="s">
        <v>222</v>
      </c>
      <c r="L202" s="104" t="s">
        <v>222</v>
      </c>
      <c r="M202" s="104" t="s">
        <v>222</v>
      </c>
      <c r="N202" s="104" t="s">
        <v>222</v>
      </c>
      <c r="O202" s="104" t="s">
        <v>222</v>
      </c>
      <c r="P202" s="104" t="s">
        <v>222</v>
      </c>
      <c r="Q202" s="104" t="s">
        <v>222</v>
      </c>
      <c r="R202" s="104" t="s">
        <v>222</v>
      </c>
      <c r="S202" s="104" t="s">
        <v>222</v>
      </c>
      <c r="T202" s="104" t="s">
        <v>222</v>
      </c>
      <c r="U202" s="104" t="s">
        <v>222</v>
      </c>
      <c r="V202" s="104" t="s">
        <v>222</v>
      </c>
      <c r="W202" s="104" t="s">
        <v>222</v>
      </c>
      <c r="X202" s="104" t="s">
        <v>222</v>
      </c>
      <c r="Y202" s="104" t="s">
        <v>222</v>
      </c>
      <c r="Z202" s="104" t="s">
        <v>222</v>
      </c>
      <c r="AA202" s="104" t="s">
        <v>222</v>
      </c>
      <c r="AB202" s="104" t="s">
        <v>222</v>
      </c>
      <c r="AC202" s="104" t="s">
        <v>222</v>
      </c>
      <c r="AD202" s="104" t="s">
        <v>222</v>
      </c>
      <c r="AE202" s="104" t="s">
        <v>222</v>
      </c>
      <c r="AF202" s="104" t="s">
        <v>222</v>
      </c>
      <c r="AG202" s="104" t="s">
        <v>222</v>
      </c>
      <c r="AH202" s="104" t="s">
        <v>222</v>
      </c>
      <c r="AI202" s="104" t="s">
        <v>222</v>
      </c>
      <c r="AJ202" s="104" t="s">
        <v>222</v>
      </c>
      <c r="AK202" s="104" t="s">
        <v>222</v>
      </c>
      <c r="AL202" s="104" t="s">
        <v>222</v>
      </c>
      <c r="AM202" s="104" t="s">
        <v>222</v>
      </c>
      <c r="AN202" s="104" t="s">
        <v>222</v>
      </c>
      <c r="AO202" s="104" t="s">
        <v>222</v>
      </c>
      <c r="AP202" s="104" t="s">
        <v>222</v>
      </c>
      <c r="AQ202" s="104" t="s">
        <v>222</v>
      </c>
      <c r="AR202" s="104" t="s">
        <v>222</v>
      </c>
      <c r="AS202" s="104" t="s">
        <v>222</v>
      </c>
      <c r="AT202" s="104" t="s">
        <v>222</v>
      </c>
      <c r="AU202" s="104" t="s">
        <v>222</v>
      </c>
      <c r="AV202" s="15"/>
    </row>
    <row r="203" spans="1:48" ht="16.149999999999999" customHeight="1">
      <c r="A203" s="87"/>
      <c r="B203" s="108" t="s">
        <v>151</v>
      </c>
      <c r="C203" s="108"/>
      <c r="D203" s="108"/>
      <c r="E203" s="93" t="s">
        <v>152</v>
      </c>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15"/>
    </row>
    <row r="204" spans="1:48" ht="16.149999999999999" customHeight="1">
      <c r="A204" s="87"/>
      <c r="B204" s="88" t="s">
        <v>153</v>
      </c>
      <c r="C204" s="88"/>
      <c r="D204" s="88"/>
      <c r="E204" s="88"/>
      <c r="F204" s="151" t="s">
        <v>154</v>
      </c>
      <c r="G204" s="151"/>
      <c r="H204" s="151"/>
      <c r="I204" s="151"/>
      <c r="J204" s="151"/>
      <c r="K204" s="151"/>
      <c r="L204" s="151"/>
      <c r="M204" s="151"/>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51"/>
      <c r="AN204" s="151"/>
      <c r="AO204" s="151"/>
      <c r="AP204" s="151"/>
      <c r="AQ204" s="151"/>
      <c r="AR204" s="151"/>
      <c r="AS204" s="151"/>
      <c r="AT204" s="151"/>
      <c r="AU204" s="151"/>
      <c r="AV204" s="15"/>
    </row>
    <row r="205" spans="1:48" ht="16.149999999999999" customHeight="1">
      <c r="A205" s="87"/>
      <c r="B205" s="88"/>
      <c r="C205" s="88"/>
      <c r="D205" s="88"/>
      <c r="E205" s="88"/>
      <c r="F205" s="151"/>
      <c r="G205" s="151"/>
      <c r="H205" s="151"/>
      <c r="I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1"/>
      <c r="AE205" s="151"/>
      <c r="AF205" s="151"/>
      <c r="AG205" s="151"/>
      <c r="AH205" s="151"/>
      <c r="AI205" s="151"/>
      <c r="AJ205" s="151"/>
      <c r="AK205" s="151"/>
      <c r="AL205" s="151"/>
      <c r="AM205" s="151"/>
      <c r="AN205" s="151"/>
      <c r="AO205" s="151"/>
      <c r="AP205" s="151"/>
      <c r="AQ205" s="151"/>
      <c r="AR205" s="151"/>
      <c r="AS205" s="151"/>
      <c r="AT205" s="151"/>
      <c r="AU205" s="151"/>
      <c r="AV205" s="15"/>
    </row>
    <row r="206" spans="1:48" ht="16.149999999999999" customHeight="1">
      <c r="A206" s="87"/>
      <c r="B206" s="88"/>
      <c r="C206" s="88"/>
      <c r="D206" s="88"/>
      <c r="E206" s="88" t="s">
        <v>155</v>
      </c>
      <c r="F206" s="88"/>
      <c r="G206" s="88"/>
      <c r="H206" s="88"/>
      <c r="I206" s="88"/>
      <c r="J206" s="88"/>
      <c r="K206" s="88"/>
      <c r="L206" s="88"/>
      <c r="M206" s="88"/>
      <c r="N206" s="88"/>
      <c r="O206" s="88" t="s">
        <v>24</v>
      </c>
      <c r="P206" s="88"/>
      <c r="Q206" s="101"/>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5"/>
    </row>
    <row r="207" spans="1:48" ht="16.149999999999999" customHeight="1">
      <c r="A207" s="87"/>
      <c r="B207" s="88"/>
      <c r="C207" s="88"/>
      <c r="D207" s="88"/>
      <c r="E207" s="88" t="s">
        <v>156</v>
      </c>
      <c r="F207" s="88"/>
      <c r="G207" s="88"/>
      <c r="H207" s="88"/>
      <c r="I207" s="88"/>
      <c r="J207" s="88"/>
      <c r="K207" s="88"/>
      <c r="L207" s="88"/>
      <c r="M207" s="88"/>
      <c r="N207" s="88"/>
      <c r="O207" s="88" t="s">
        <v>24</v>
      </c>
      <c r="P207" s="88"/>
      <c r="Q207" s="101"/>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113"/>
      <c r="AT207" s="113"/>
      <c r="AU207" s="113"/>
      <c r="AV207" s="15"/>
    </row>
    <row r="208" spans="1:48" ht="16.149999999999999" customHeight="1">
      <c r="A208" s="87"/>
      <c r="B208" s="88"/>
      <c r="C208" s="88"/>
      <c r="D208" s="88"/>
      <c r="E208" s="88" t="s">
        <v>310</v>
      </c>
      <c r="F208" s="88"/>
      <c r="G208" s="88"/>
      <c r="H208" s="88"/>
      <c r="I208" s="88"/>
      <c r="J208" s="88"/>
      <c r="K208" s="88"/>
      <c r="L208" s="88"/>
      <c r="M208" s="88"/>
      <c r="N208" s="88"/>
      <c r="O208" s="88" t="s">
        <v>24</v>
      </c>
      <c r="P208" s="88"/>
      <c r="Q208" s="101"/>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5"/>
    </row>
    <row r="209" spans="1:48" s="67" customFormat="1" ht="16.149999999999999" customHeight="1">
      <c r="A209" s="87"/>
      <c r="B209" s="88"/>
      <c r="C209" s="88"/>
      <c r="D209" s="88"/>
      <c r="E209" s="88" t="s">
        <v>157</v>
      </c>
      <c r="F209" s="88"/>
      <c r="G209" s="88"/>
      <c r="H209" s="88"/>
      <c r="I209" s="88"/>
      <c r="J209" s="88"/>
      <c r="K209" s="88"/>
      <c r="L209" s="88"/>
      <c r="M209" s="88"/>
      <c r="N209" s="88"/>
      <c r="O209" s="116" t="s">
        <v>158</v>
      </c>
      <c r="P209" s="116"/>
      <c r="Q209" s="117"/>
      <c r="R209" s="118"/>
      <c r="S209" s="118"/>
      <c r="T209" s="118"/>
      <c r="U209" s="118"/>
      <c r="V209" s="118"/>
      <c r="W209" s="118"/>
      <c r="X209" s="118"/>
      <c r="Y209" s="118"/>
      <c r="Z209" s="113"/>
      <c r="AA209" s="113"/>
      <c r="AB209" s="113"/>
      <c r="AC209" s="113"/>
      <c r="AD209" s="113"/>
      <c r="AE209" s="113"/>
      <c r="AF209" s="113"/>
      <c r="AG209" s="113"/>
      <c r="AH209" s="113"/>
      <c r="AI209" s="113"/>
      <c r="AJ209" s="113"/>
      <c r="AK209" s="113"/>
      <c r="AL209" s="113"/>
      <c r="AM209" s="113"/>
      <c r="AN209" s="113"/>
      <c r="AO209" s="113"/>
      <c r="AP209" s="113"/>
      <c r="AQ209" s="113"/>
      <c r="AR209" s="113"/>
      <c r="AS209" s="113"/>
      <c r="AT209" s="113"/>
      <c r="AU209" s="113"/>
      <c r="AV209" s="15"/>
    </row>
    <row r="210" spans="1:48" ht="16.149999999999999" customHeight="1">
      <c r="A210" s="87"/>
      <c r="B210" s="88"/>
      <c r="C210" s="88"/>
      <c r="D210" s="88"/>
      <c r="E210" s="88"/>
      <c r="F210" s="88"/>
      <c r="G210" s="88"/>
      <c r="H210" s="88"/>
      <c r="I210" s="88"/>
      <c r="J210" s="88"/>
      <c r="K210" s="88"/>
      <c r="L210" s="88"/>
      <c r="M210" s="88"/>
      <c r="N210" s="88"/>
      <c r="O210" s="88"/>
      <c r="P210" s="88"/>
      <c r="Q210" s="101"/>
      <c r="R210" s="113"/>
      <c r="S210" s="113"/>
      <c r="T210" s="113"/>
      <c r="U210" s="113"/>
      <c r="V210" s="113"/>
      <c r="W210" s="113"/>
      <c r="X210" s="113"/>
      <c r="Y210" s="113"/>
      <c r="Z210" s="113"/>
      <c r="AA210" s="113"/>
      <c r="AB210" s="113"/>
      <c r="AC210" s="113"/>
      <c r="AD210" s="113"/>
      <c r="AE210" s="113"/>
      <c r="AF210" s="113"/>
      <c r="AG210" s="113"/>
      <c r="AH210" s="113"/>
      <c r="AI210" s="113"/>
      <c r="AJ210" s="113"/>
      <c r="AK210" s="113"/>
      <c r="AL210" s="113"/>
      <c r="AM210" s="113"/>
      <c r="AN210" s="113"/>
      <c r="AO210" s="113"/>
      <c r="AP210" s="113"/>
      <c r="AQ210" s="113"/>
      <c r="AR210" s="113"/>
      <c r="AS210" s="113"/>
      <c r="AT210" s="113"/>
      <c r="AU210" s="113"/>
      <c r="AV210" s="105"/>
    </row>
    <row r="211" spans="1:48" ht="16.149999999999999" customHeight="1">
      <c r="A211" s="87"/>
      <c r="B211" s="88" t="s">
        <v>159</v>
      </c>
      <c r="C211" s="88"/>
      <c r="D211" s="88"/>
      <c r="E211" s="88"/>
      <c r="F211" s="112" t="s">
        <v>160</v>
      </c>
      <c r="G211" s="88"/>
      <c r="H211" s="88"/>
      <c r="I211" s="88"/>
      <c r="J211" s="88"/>
      <c r="K211" s="88"/>
      <c r="L211" s="88"/>
      <c r="M211" s="88"/>
      <c r="N211" s="88"/>
      <c r="O211" s="88"/>
      <c r="P211" s="88"/>
      <c r="Q211" s="101"/>
      <c r="R211" s="113"/>
      <c r="S211" s="113"/>
      <c r="T211" s="113"/>
      <c r="U211" s="113"/>
      <c r="V211" s="113"/>
      <c r="W211" s="113"/>
      <c r="X211" s="113"/>
      <c r="Y211" s="113"/>
      <c r="Z211" s="113"/>
      <c r="AA211" s="113"/>
      <c r="AB211" s="113"/>
      <c r="AC211" s="113"/>
      <c r="AD211" s="113"/>
      <c r="AE211" s="113"/>
      <c r="AF211" s="113"/>
      <c r="AG211" s="113"/>
      <c r="AH211" s="113"/>
      <c r="AI211" s="113"/>
      <c r="AJ211" s="113"/>
      <c r="AK211" s="113"/>
      <c r="AL211" s="113"/>
      <c r="AM211" s="113"/>
      <c r="AN211" s="113"/>
      <c r="AO211" s="113"/>
      <c r="AP211" s="113"/>
      <c r="AQ211" s="113"/>
      <c r="AR211" s="113"/>
      <c r="AS211" s="113"/>
      <c r="AT211" s="113"/>
      <c r="AU211" s="113"/>
      <c r="AV211" s="89"/>
    </row>
    <row r="212" spans="1:48" ht="16.149999999999999" customHeight="1">
      <c r="A212" s="87"/>
      <c r="B212" s="88"/>
      <c r="C212" s="88"/>
      <c r="D212" s="88"/>
      <c r="E212" s="112" t="s">
        <v>38</v>
      </c>
      <c r="F212" s="88"/>
      <c r="G212" s="88"/>
      <c r="H212" s="88"/>
      <c r="I212" s="88"/>
      <c r="J212" s="88"/>
      <c r="K212" s="88"/>
      <c r="L212" s="88"/>
      <c r="M212" s="88"/>
      <c r="N212" s="88"/>
      <c r="O212" s="88"/>
      <c r="P212" s="88"/>
      <c r="Q212" s="101"/>
      <c r="R212" s="113"/>
      <c r="S212" s="113"/>
      <c r="T212" s="113"/>
      <c r="U212" s="113"/>
      <c r="V212" s="113"/>
      <c r="W212" s="113"/>
      <c r="X212" s="113"/>
      <c r="Y212" s="113"/>
      <c r="Z212" s="113"/>
      <c r="AA212" s="113"/>
      <c r="AB212" s="113"/>
      <c r="AC212" s="113"/>
      <c r="AD212" s="113"/>
      <c r="AE212" s="113"/>
      <c r="AF212" s="113"/>
      <c r="AG212" s="113"/>
      <c r="AH212" s="113"/>
      <c r="AI212" s="113"/>
      <c r="AJ212" s="113"/>
      <c r="AK212" s="113"/>
      <c r="AL212" s="113"/>
      <c r="AM212" s="113"/>
      <c r="AN212" s="113"/>
      <c r="AO212" s="113"/>
      <c r="AP212" s="113"/>
      <c r="AQ212" s="113"/>
      <c r="AR212" s="113"/>
      <c r="AS212" s="113"/>
      <c r="AT212" s="113"/>
      <c r="AU212" s="113"/>
      <c r="AV212" s="89"/>
    </row>
    <row r="213" spans="1:48" ht="16.149999999999999" customHeight="1">
      <c r="A213" s="87"/>
      <c r="B213" s="88"/>
      <c r="C213" s="88"/>
      <c r="D213" s="88"/>
      <c r="E213" s="112" t="s">
        <v>39</v>
      </c>
      <c r="F213" s="88"/>
      <c r="G213" s="88"/>
      <c r="H213" s="88"/>
      <c r="I213" s="88"/>
      <c r="J213" s="88"/>
      <c r="K213" s="88"/>
      <c r="L213" s="88"/>
      <c r="M213" s="88"/>
      <c r="N213" s="88"/>
      <c r="O213" s="88"/>
      <c r="P213" s="88"/>
      <c r="Q213" s="101"/>
      <c r="R213" s="113"/>
      <c r="S213" s="113"/>
      <c r="T213" s="113"/>
      <c r="U213" s="113"/>
      <c r="V213" s="113"/>
      <c r="W213" s="113"/>
      <c r="X213" s="113"/>
      <c r="Y213" s="113"/>
      <c r="Z213" s="113"/>
      <c r="AA213" s="113"/>
      <c r="AB213" s="113"/>
      <c r="AC213" s="113"/>
      <c r="AD213" s="113"/>
      <c r="AE213" s="113"/>
      <c r="AF213" s="113"/>
      <c r="AG213" s="113"/>
      <c r="AH213" s="113"/>
      <c r="AI213" s="113"/>
      <c r="AJ213" s="113"/>
      <c r="AK213" s="113"/>
      <c r="AL213" s="113"/>
      <c r="AM213" s="113"/>
      <c r="AN213" s="113"/>
      <c r="AO213" s="113"/>
      <c r="AP213" s="113"/>
      <c r="AQ213" s="113"/>
      <c r="AR213" s="113"/>
      <c r="AS213" s="113"/>
      <c r="AT213" s="113"/>
      <c r="AU213" s="113"/>
      <c r="AV213" s="89"/>
    </row>
    <row r="214" spans="1:48" ht="16.149999999999999" customHeight="1">
      <c r="A214" s="87"/>
      <c r="B214" s="88"/>
      <c r="C214" s="88"/>
      <c r="D214" s="88"/>
      <c r="E214" s="112" t="s">
        <v>40</v>
      </c>
      <c r="F214" s="88"/>
      <c r="G214" s="88"/>
      <c r="H214" s="88"/>
      <c r="I214" s="88"/>
      <c r="J214" s="88"/>
      <c r="K214" s="88"/>
      <c r="L214" s="88"/>
      <c r="M214" s="88"/>
      <c r="N214" s="88"/>
      <c r="O214" s="88"/>
      <c r="P214" s="88"/>
      <c r="Q214" s="101"/>
      <c r="R214" s="113"/>
      <c r="S214" s="113"/>
      <c r="T214" s="113"/>
      <c r="U214" s="113"/>
      <c r="V214" s="113"/>
      <c r="W214" s="113"/>
      <c r="X214" s="113"/>
      <c r="Y214" s="113"/>
      <c r="Z214" s="113"/>
      <c r="AA214" s="113"/>
      <c r="AB214" s="113"/>
      <c r="AC214" s="113"/>
      <c r="AD214" s="113"/>
      <c r="AE214" s="113"/>
      <c r="AF214" s="113"/>
      <c r="AG214" s="113"/>
      <c r="AH214" s="113"/>
      <c r="AI214" s="113"/>
      <c r="AJ214" s="113"/>
      <c r="AK214" s="113"/>
      <c r="AL214" s="113"/>
      <c r="AM214" s="113"/>
      <c r="AN214" s="113"/>
      <c r="AO214" s="113"/>
      <c r="AP214" s="113"/>
      <c r="AQ214" s="113"/>
      <c r="AR214" s="113"/>
      <c r="AS214" s="113"/>
      <c r="AT214" s="113"/>
      <c r="AU214" s="113"/>
      <c r="AV214" s="89"/>
    </row>
    <row r="215" spans="1:48" ht="16.149999999999999" customHeight="1">
      <c r="A215" s="87"/>
      <c r="B215" s="88"/>
      <c r="C215" s="88"/>
      <c r="D215" s="88"/>
      <c r="E215" s="112" t="s">
        <v>392</v>
      </c>
      <c r="F215" s="88"/>
      <c r="G215" s="88"/>
      <c r="H215" s="88"/>
      <c r="I215" s="88"/>
      <c r="J215" s="88"/>
      <c r="K215" s="88"/>
      <c r="L215" s="88"/>
      <c r="M215" s="88"/>
      <c r="N215" s="88"/>
      <c r="O215" s="88"/>
      <c r="P215" s="88"/>
      <c r="Q215" s="101"/>
      <c r="R215" s="113"/>
      <c r="S215" s="113"/>
      <c r="T215" s="113"/>
      <c r="U215" s="113"/>
      <c r="V215" s="113"/>
      <c r="W215" s="113"/>
      <c r="X215" s="113"/>
      <c r="Y215" s="113"/>
      <c r="Z215" s="113"/>
      <c r="AA215" s="113"/>
      <c r="AB215" s="113"/>
      <c r="AC215" s="113"/>
      <c r="AD215" s="113"/>
      <c r="AE215" s="113"/>
      <c r="AF215" s="113"/>
      <c r="AG215" s="113"/>
      <c r="AH215" s="113"/>
      <c r="AI215" s="113"/>
      <c r="AJ215" s="113"/>
      <c r="AK215" s="113"/>
      <c r="AL215" s="113"/>
      <c r="AM215" s="113"/>
      <c r="AN215" s="113"/>
      <c r="AO215" s="113"/>
      <c r="AP215" s="113"/>
      <c r="AQ215" s="113"/>
      <c r="AR215" s="113"/>
      <c r="AS215" s="113"/>
      <c r="AT215" s="113"/>
      <c r="AU215" s="113"/>
      <c r="AV215" s="89"/>
    </row>
    <row r="216" spans="1:48" ht="16.149999999999999" customHeight="1">
      <c r="A216" s="13"/>
      <c r="B216" s="14"/>
      <c r="C216" s="14"/>
      <c r="D216" s="14"/>
      <c r="E216" s="14" t="s">
        <v>2</v>
      </c>
      <c r="F216" s="14"/>
      <c r="G216" s="14"/>
      <c r="H216" s="14"/>
      <c r="I216" s="14"/>
      <c r="J216" s="14"/>
      <c r="K216" s="14"/>
      <c r="L216" s="14"/>
      <c r="M216" s="14"/>
      <c r="N216" s="14"/>
      <c r="O216" s="14"/>
      <c r="P216" s="14"/>
      <c r="Q216" s="70" t="s">
        <v>27</v>
      </c>
      <c r="R216" s="173"/>
      <c r="S216" s="174"/>
      <c r="T216" s="174"/>
      <c r="U216" s="174"/>
      <c r="V216" s="174"/>
      <c r="W216" s="174"/>
      <c r="X216" s="174"/>
      <c r="Y216" s="174"/>
      <c r="Z216" s="174"/>
      <c r="AA216" s="174"/>
      <c r="AB216" s="174"/>
      <c r="AC216" s="174"/>
      <c r="AD216" s="174"/>
      <c r="AE216" s="174"/>
      <c r="AF216" s="174"/>
      <c r="AG216" s="174"/>
      <c r="AH216" s="174"/>
      <c r="AI216" s="174"/>
      <c r="AJ216" s="174"/>
      <c r="AK216" s="174"/>
      <c r="AL216" s="174"/>
      <c r="AM216" s="174"/>
      <c r="AN216" s="174"/>
      <c r="AO216" s="174"/>
      <c r="AP216" s="174"/>
      <c r="AQ216" s="174"/>
      <c r="AR216" s="174"/>
      <c r="AS216" s="174"/>
      <c r="AT216" s="174"/>
      <c r="AU216" s="175"/>
      <c r="AV216" s="89"/>
    </row>
    <row r="217" spans="1:48" ht="16.149999999999999" customHeight="1">
      <c r="A217" s="87"/>
      <c r="B217" s="88"/>
      <c r="C217" s="88"/>
      <c r="D217" s="88"/>
      <c r="E217" s="88"/>
      <c r="F217" s="88"/>
      <c r="G217" s="88"/>
      <c r="H217" s="88"/>
      <c r="I217" s="88"/>
      <c r="J217" s="88"/>
      <c r="K217" s="88"/>
      <c r="L217" s="88"/>
      <c r="M217" s="88"/>
      <c r="N217" s="88"/>
      <c r="O217" s="88"/>
      <c r="P217" s="88"/>
      <c r="Q217" s="101"/>
      <c r="R217" s="113"/>
      <c r="S217" s="113"/>
      <c r="T217" s="113"/>
      <c r="U217" s="113"/>
      <c r="V217" s="113"/>
      <c r="W217" s="113"/>
      <c r="X217" s="113"/>
      <c r="Y217" s="113"/>
      <c r="Z217" s="113"/>
      <c r="AA217" s="113"/>
      <c r="AB217" s="113"/>
      <c r="AC217" s="113"/>
      <c r="AD217" s="113"/>
      <c r="AE217" s="113"/>
      <c r="AF217" s="113"/>
      <c r="AG217" s="113"/>
      <c r="AH217" s="113"/>
      <c r="AI217" s="113"/>
      <c r="AJ217" s="113"/>
      <c r="AK217" s="113"/>
      <c r="AL217" s="113"/>
      <c r="AM217" s="113"/>
      <c r="AN217" s="113"/>
      <c r="AO217" s="113"/>
      <c r="AP217" s="113"/>
      <c r="AQ217" s="113"/>
      <c r="AR217" s="113"/>
      <c r="AS217" s="113"/>
      <c r="AT217" s="113"/>
      <c r="AU217" s="113"/>
      <c r="AV217" s="89"/>
    </row>
    <row r="218" spans="1:48" ht="16.149999999999999" customHeight="1">
      <c r="A218" s="87"/>
      <c r="B218" s="109" t="s">
        <v>161</v>
      </c>
      <c r="C218" s="109"/>
      <c r="D218" s="109"/>
      <c r="E218" s="109"/>
      <c r="F218" s="151" t="s">
        <v>226</v>
      </c>
      <c r="G218" s="151"/>
      <c r="H218" s="151"/>
      <c r="I218" s="151"/>
      <c r="J218" s="151"/>
      <c r="K218" s="151"/>
      <c r="L218" s="151"/>
      <c r="M218" s="151"/>
      <c r="N218" s="151"/>
      <c r="O218" s="151"/>
      <c r="P218" s="151"/>
      <c r="Q218" s="151"/>
      <c r="R218" s="151"/>
      <c r="S218" s="151"/>
      <c r="T218" s="151"/>
      <c r="U218" s="151"/>
      <c r="V218" s="151"/>
      <c r="W218" s="151"/>
      <c r="X218" s="151"/>
      <c r="Y218" s="151"/>
      <c r="Z218" s="151"/>
      <c r="AA218" s="151"/>
      <c r="AB218" s="151"/>
      <c r="AC218" s="151"/>
      <c r="AD218" s="151"/>
      <c r="AE218" s="151"/>
      <c r="AF218" s="151"/>
      <c r="AG218" s="151"/>
      <c r="AH218" s="151"/>
      <c r="AI218" s="151"/>
      <c r="AJ218" s="151"/>
      <c r="AK218" s="151"/>
      <c r="AL218" s="151"/>
      <c r="AM218" s="151"/>
      <c r="AN218" s="151"/>
      <c r="AO218" s="151"/>
      <c r="AP218" s="151"/>
      <c r="AQ218" s="151"/>
      <c r="AR218" s="151"/>
      <c r="AS218" s="151"/>
      <c r="AT218" s="151"/>
      <c r="AU218" s="151"/>
      <c r="AV218" s="89"/>
    </row>
    <row r="219" spans="1:48" ht="16.149999999999999" customHeight="1">
      <c r="A219" s="87"/>
      <c r="B219" s="88"/>
      <c r="C219" s="88"/>
      <c r="D219" s="88"/>
      <c r="E219" s="88"/>
      <c r="F219" s="151"/>
      <c r="G219" s="151"/>
      <c r="H219" s="151"/>
      <c r="I219" s="151"/>
      <c r="J219" s="151"/>
      <c r="K219" s="151"/>
      <c r="L219" s="151"/>
      <c r="M219" s="151"/>
      <c r="N219" s="151"/>
      <c r="O219" s="151"/>
      <c r="P219" s="151"/>
      <c r="Q219" s="151"/>
      <c r="R219" s="151"/>
      <c r="S219" s="151"/>
      <c r="T219" s="151"/>
      <c r="U219" s="151"/>
      <c r="V219" s="151"/>
      <c r="W219" s="151"/>
      <c r="X219" s="151"/>
      <c r="Y219" s="151"/>
      <c r="Z219" s="151"/>
      <c r="AA219" s="151"/>
      <c r="AB219" s="151"/>
      <c r="AC219" s="151"/>
      <c r="AD219" s="151"/>
      <c r="AE219" s="151"/>
      <c r="AF219" s="151"/>
      <c r="AG219" s="151"/>
      <c r="AH219" s="151"/>
      <c r="AI219" s="151"/>
      <c r="AJ219" s="151"/>
      <c r="AK219" s="151"/>
      <c r="AL219" s="151"/>
      <c r="AM219" s="151"/>
      <c r="AN219" s="151"/>
      <c r="AO219" s="151"/>
      <c r="AP219" s="151"/>
      <c r="AQ219" s="151"/>
      <c r="AR219" s="151"/>
      <c r="AS219" s="151"/>
      <c r="AT219" s="151"/>
      <c r="AU219" s="151"/>
      <c r="AV219" s="89"/>
    </row>
    <row r="220" spans="1:48" ht="16.149999999999999" customHeight="1">
      <c r="A220" s="13"/>
      <c r="B220" s="14"/>
      <c r="C220" s="14"/>
      <c r="D220" s="152"/>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c r="AA220" s="153"/>
      <c r="AB220" s="153"/>
      <c r="AC220" s="153"/>
      <c r="AD220" s="153"/>
      <c r="AE220" s="153"/>
      <c r="AF220" s="153"/>
      <c r="AG220" s="153"/>
      <c r="AH220" s="153"/>
      <c r="AI220" s="153"/>
      <c r="AJ220" s="153"/>
      <c r="AK220" s="153"/>
      <c r="AL220" s="153"/>
      <c r="AM220" s="153"/>
      <c r="AN220" s="153"/>
      <c r="AO220" s="153"/>
      <c r="AP220" s="153"/>
      <c r="AQ220" s="153"/>
      <c r="AR220" s="153"/>
      <c r="AS220" s="153"/>
      <c r="AT220" s="153"/>
      <c r="AU220" s="154"/>
      <c r="AV220" s="89"/>
    </row>
    <row r="221" spans="1:48" ht="16.149999999999999" customHeight="1">
      <c r="A221" s="13"/>
      <c r="B221" s="14"/>
      <c r="C221" s="14"/>
      <c r="D221" s="158"/>
      <c r="E221" s="159"/>
      <c r="F221" s="159"/>
      <c r="G221" s="159"/>
      <c r="H221" s="159"/>
      <c r="I221" s="159"/>
      <c r="J221" s="159"/>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c r="AG221" s="159"/>
      <c r="AH221" s="159"/>
      <c r="AI221" s="159"/>
      <c r="AJ221" s="159"/>
      <c r="AK221" s="159"/>
      <c r="AL221" s="159"/>
      <c r="AM221" s="159"/>
      <c r="AN221" s="159"/>
      <c r="AO221" s="159"/>
      <c r="AP221" s="159"/>
      <c r="AQ221" s="159"/>
      <c r="AR221" s="159"/>
      <c r="AS221" s="159"/>
      <c r="AT221" s="159"/>
      <c r="AU221" s="160"/>
      <c r="AV221" s="89"/>
    </row>
    <row r="222" spans="1:48" ht="16.149999999999999" customHeight="1">
      <c r="A222" s="103"/>
      <c r="B222" s="104" t="s">
        <v>220</v>
      </c>
      <c r="C222" s="104" t="s">
        <v>220</v>
      </c>
      <c r="D222" s="104" t="s">
        <v>220</v>
      </c>
      <c r="E222" s="104" t="s">
        <v>220</v>
      </c>
      <c r="F222" s="104" t="s">
        <v>220</v>
      </c>
      <c r="G222" s="104" t="s">
        <v>220</v>
      </c>
      <c r="H222" s="104" t="s">
        <v>220</v>
      </c>
      <c r="I222" s="104" t="s">
        <v>220</v>
      </c>
      <c r="J222" s="104" t="s">
        <v>220</v>
      </c>
      <c r="K222" s="104" t="s">
        <v>220</v>
      </c>
      <c r="L222" s="104" t="s">
        <v>220</v>
      </c>
      <c r="M222" s="104" t="s">
        <v>220</v>
      </c>
      <c r="N222" s="104" t="s">
        <v>220</v>
      </c>
      <c r="O222" s="104" t="s">
        <v>220</v>
      </c>
      <c r="P222" s="104" t="s">
        <v>220</v>
      </c>
      <c r="Q222" s="104" t="s">
        <v>220</v>
      </c>
      <c r="R222" s="104" t="s">
        <v>220</v>
      </c>
      <c r="S222" s="104" t="s">
        <v>220</v>
      </c>
      <c r="T222" s="104" t="s">
        <v>220</v>
      </c>
      <c r="U222" s="104" t="s">
        <v>220</v>
      </c>
      <c r="V222" s="104" t="s">
        <v>220</v>
      </c>
      <c r="W222" s="104" t="s">
        <v>220</v>
      </c>
      <c r="X222" s="104" t="s">
        <v>220</v>
      </c>
      <c r="Y222" s="104" t="s">
        <v>220</v>
      </c>
      <c r="Z222" s="104" t="s">
        <v>220</v>
      </c>
      <c r="AA222" s="104" t="s">
        <v>220</v>
      </c>
      <c r="AB222" s="104" t="s">
        <v>220</v>
      </c>
      <c r="AC222" s="104" t="s">
        <v>220</v>
      </c>
      <c r="AD222" s="104" t="s">
        <v>220</v>
      </c>
      <c r="AE222" s="104" t="s">
        <v>220</v>
      </c>
      <c r="AF222" s="104" t="s">
        <v>220</v>
      </c>
      <c r="AG222" s="104" t="s">
        <v>220</v>
      </c>
      <c r="AH222" s="104" t="s">
        <v>220</v>
      </c>
      <c r="AI222" s="104" t="s">
        <v>220</v>
      </c>
      <c r="AJ222" s="104" t="s">
        <v>220</v>
      </c>
      <c r="AK222" s="104" t="s">
        <v>220</v>
      </c>
      <c r="AL222" s="104" t="s">
        <v>220</v>
      </c>
      <c r="AM222" s="104" t="s">
        <v>220</v>
      </c>
      <c r="AN222" s="104" t="s">
        <v>220</v>
      </c>
      <c r="AO222" s="104" t="s">
        <v>220</v>
      </c>
      <c r="AP222" s="104" t="s">
        <v>220</v>
      </c>
      <c r="AQ222" s="104" t="s">
        <v>220</v>
      </c>
      <c r="AR222" s="104" t="s">
        <v>220</v>
      </c>
      <c r="AS222" s="104" t="s">
        <v>220</v>
      </c>
      <c r="AT222" s="104" t="s">
        <v>220</v>
      </c>
      <c r="AU222" s="104" t="s">
        <v>220</v>
      </c>
      <c r="AV222" s="89"/>
    </row>
    <row r="223" spans="1:48" ht="16.149999999999999" customHeight="1">
      <c r="A223" s="87"/>
      <c r="B223" s="93" t="s">
        <v>162</v>
      </c>
      <c r="C223" s="93"/>
      <c r="D223" s="93"/>
      <c r="E223" s="93" t="s">
        <v>401</v>
      </c>
      <c r="F223" s="88"/>
      <c r="G223" s="88"/>
      <c r="H223" s="88"/>
      <c r="I223" s="88"/>
      <c r="J223" s="88"/>
      <c r="K223" s="88"/>
      <c r="L223" s="88"/>
      <c r="M223" s="88"/>
      <c r="N223" s="88"/>
      <c r="O223" s="88"/>
      <c r="P223" s="88"/>
      <c r="Q223" s="101"/>
      <c r="R223" s="113"/>
      <c r="S223" s="113"/>
      <c r="T223" s="113"/>
      <c r="U223" s="113"/>
      <c r="V223" s="113"/>
      <c r="W223" s="113"/>
      <c r="X223" s="113"/>
      <c r="Y223" s="113"/>
      <c r="Z223" s="113"/>
      <c r="AA223" s="113"/>
      <c r="AB223" s="113"/>
      <c r="AC223" s="113"/>
      <c r="AD223" s="113"/>
      <c r="AE223" s="113"/>
      <c r="AF223" s="113"/>
      <c r="AG223" s="113"/>
      <c r="AH223" s="113"/>
      <c r="AI223" s="113"/>
      <c r="AJ223" s="113"/>
      <c r="AK223" s="113"/>
      <c r="AL223" s="113"/>
      <c r="AM223" s="113"/>
      <c r="AN223" s="113"/>
      <c r="AO223" s="113"/>
      <c r="AP223" s="113"/>
      <c r="AQ223" s="113"/>
      <c r="AR223" s="113"/>
      <c r="AS223" s="113"/>
      <c r="AT223" s="113"/>
      <c r="AU223" s="113"/>
      <c r="AV223" s="89"/>
    </row>
    <row r="224" spans="1:48" ht="16.149999999999999" customHeight="1">
      <c r="A224" s="87"/>
      <c r="B224" s="88" t="s">
        <v>163</v>
      </c>
      <c r="C224" s="88"/>
      <c r="D224" s="88"/>
      <c r="E224" s="88"/>
      <c r="F224" s="98" t="s">
        <v>402</v>
      </c>
      <c r="G224" s="88"/>
      <c r="H224" s="88"/>
      <c r="I224" s="88"/>
      <c r="J224" s="88"/>
      <c r="K224" s="88"/>
      <c r="L224" s="88"/>
      <c r="M224" s="88"/>
      <c r="N224" s="88"/>
      <c r="O224" s="88"/>
      <c r="P224" s="88"/>
      <c r="Q224" s="101"/>
      <c r="R224" s="113"/>
      <c r="S224" s="113"/>
      <c r="T224" s="113"/>
      <c r="U224" s="113"/>
      <c r="V224" s="113"/>
      <c r="W224" s="113"/>
      <c r="X224" s="113"/>
      <c r="Y224" s="113"/>
      <c r="Z224" s="113"/>
      <c r="AA224" s="113"/>
      <c r="AB224" s="113"/>
      <c r="AC224" s="113"/>
      <c r="AD224" s="113"/>
      <c r="AE224" s="113"/>
      <c r="AF224" s="113"/>
      <c r="AG224" s="113"/>
      <c r="AH224" s="113"/>
      <c r="AI224" s="113"/>
      <c r="AJ224" s="113"/>
      <c r="AK224" s="113"/>
      <c r="AL224" s="113"/>
      <c r="AM224" s="113"/>
      <c r="AN224" s="113"/>
      <c r="AO224" s="113"/>
      <c r="AP224" s="113"/>
      <c r="AQ224" s="113"/>
      <c r="AR224" s="113"/>
      <c r="AS224" s="113"/>
      <c r="AT224" s="113"/>
      <c r="AU224" s="113"/>
      <c r="AV224" s="15"/>
    </row>
    <row r="225" spans="1:48" ht="16.149999999999999" customHeight="1">
      <c r="A225" s="87"/>
      <c r="B225" s="88"/>
      <c r="C225" s="88"/>
      <c r="D225" s="88"/>
      <c r="E225" s="88" t="s">
        <v>164</v>
      </c>
      <c r="F225" s="88"/>
      <c r="G225" s="88"/>
      <c r="H225" s="88"/>
      <c r="I225" s="88"/>
      <c r="J225" s="88"/>
      <c r="K225" s="88"/>
      <c r="L225" s="88" t="s">
        <v>42</v>
      </c>
      <c r="M225" s="88"/>
      <c r="N225" s="88"/>
      <c r="O225" s="88"/>
      <c r="P225" s="88"/>
      <c r="Q225" s="101"/>
      <c r="R225" s="113"/>
      <c r="S225" s="113"/>
      <c r="T225" s="113"/>
      <c r="U225" s="113"/>
      <c r="V225" s="113"/>
      <c r="W225" s="113"/>
      <c r="X225" s="113"/>
      <c r="Y225" s="113"/>
      <c r="Z225" s="113"/>
      <c r="AA225" s="113"/>
      <c r="AB225" s="113"/>
      <c r="AC225" s="113"/>
      <c r="AD225" s="113"/>
      <c r="AE225" s="113"/>
      <c r="AF225" s="113"/>
      <c r="AG225" s="113"/>
      <c r="AH225" s="113"/>
      <c r="AI225" s="113"/>
      <c r="AJ225" s="113"/>
      <c r="AK225" s="113"/>
      <c r="AL225" s="113"/>
      <c r="AM225" s="113"/>
      <c r="AN225" s="113"/>
      <c r="AO225" s="113"/>
      <c r="AP225" s="113"/>
      <c r="AQ225" s="113"/>
      <c r="AR225" s="113"/>
      <c r="AS225" s="113"/>
      <c r="AT225" s="113"/>
      <c r="AU225" s="113"/>
      <c r="AV225" s="89"/>
    </row>
    <row r="226" spans="1:48" ht="16.149999999999999" customHeight="1">
      <c r="A226" s="87"/>
      <c r="B226" s="88"/>
      <c r="C226" s="88"/>
      <c r="D226" s="88"/>
      <c r="E226" s="88" t="s">
        <v>165</v>
      </c>
      <c r="F226" s="88"/>
      <c r="G226" s="88"/>
      <c r="H226" s="88"/>
      <c r="I226" s="88"/>
      <c r="J226" s="88"/>
      <c r="K226" s="88"/>
      <c r="L226" s="119" t="s">
        <v>417</v>
      </c>
      <c r="M226" s="97"/>
      <c r="N226" s="97"/>
      <c r="O226" s="97"/>
      <c r="P226" s="97"/>
      <c r="Q226" s="97"/>
      <c r="R226" s="97"/>
      <c r="S226" s="97"/>
      <c r="T226" s="97"/>
      <c r="U226" s="97"/>
      <c r="V226" s="97"/>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9"/>
    </row>
    <row r="227" spans="1:48" ht="16.149999999999999" customHeight="1">
      <c r="A227" s="87"/>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9"/>
    </row>
    <row r="228" spans="1:48" ht="16.149999999999999" customHeight="1">
      <c r="A228" s="87"/>
      <c r="B228" s="88"/>
      <c r="C228" s="88"/>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5"/>
    </row>
    <row r="229" spans="1:48" s="67" customFormat="1" ht="16.149999999999999" customHeight="1">
      <c r="A229" s="87"/>
      <c r="B229" s="88" t="s">
        <v>166</v>
      </c>
      <c r="C229" s="88"/>
      <c r="D229" s="88"/>
      <c r="E229" s="88"/>
      <c r="F229" s="88" t="s">
        <v>403</v>
      </c>
      <c r="G229" s="88"/>
      <c r="H229" s="88"/>
      <c r="I229" s="88"/>
      <c r="J229" s="88"/>
      <c r="K229" s="94"/>
      <c r="L229" s="94"/>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15"/>
    </row>
    <row r="230" spans="1:48" ht="16.149999999999999" customHeight="1">
      <c r="A230" s="87"/>
      <c r="B230" s="88"/>
      <c r="C230" s="88"/>
      <c r="D230" s="88"/>
      <c r="E230" s="88" t="s">
        <v>103</v>
      </c>
      <c r="F230" s="88"/>
      <c r="G230" s="88"/>
      <c r="H230" s="88"/>
      <c r="I230" s="88"/>
      <c r="J230" s="88"/>
      <c r="K230" s="94"/>
      <c r="L230" s="94"/>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105"/>
    </row>
    <row r="231" spans="1:48" ht="16.149999999999999" customHeight="1">
      <c r="A231" s="87"/>
      <c r="B231" s="88"/>
      <c r="C231" s="88"/>
      <c r="D231" s="88"/>
      <c r="E231" s="88" t="s">
        <v>104</v>
      </c>
      <c r="F231" s="88"/>
      <c r="G231" s="88"/>
      <c r="H231" s="88"/>
      <c r="I231" s="88"/>
      <c r="J231" s="88"/>
      <c r="K231" s="94"/>
      <c r="L231" s="94"/>
      <c r="M231" s="88"/>
      <c r="N231" s="88"/>
      <c r="O231" s="88"/>
      <c r="P231" s="88"/>
      <c r="Q231" s="88"/>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5"/>
      <c r="AO231" s="95"/>
      <c r="AP231" s="95"/>
      <c r="AQ231" s="95"/>
      <c r="AR231" s="95"/>
      <c r="AS231" s="95"/>
      <c r="AT231" s="95"/>
      <c r="AU231" s="95"/>
      <c r="AV231" s="89"/>
    </row>
    <row r="232" spans="1:48" ht="16.149999999999999" customHeight="1">
      <c r="A232" s="87"/>
      <c r="B232" s="88"/>
      <c r="C232" s="88"/>
      <c r="D232" s="88"/>
      <c r="E232" s="88" t="s">
        <v>20</v>
      </c>
      <c r="F232" s="88"/>
      <c r="G232" s="88"/>
      <c r="H232" s="88"/>
      <c r="I232" s="88"/>
      <c r="J232" s="88"/>
      <c r="K232" s="94"/>
      <c r="L232" s="94"/>
      <c r="M232" s="88"/>
      <c r="N232" s="88"/>
      <c r="O232" s="88"/>
      <c r="P232" s="88"/>
      <c r="Q232" s="88"/>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c r="AO232" s="95"/>
      <c r="AP232" s="95"/>
      <c r="AQ232" s="95"/>
      <c r="AR232" s="95"/>
      <c r="AS232" s="95"/>
      <c r="AT232" s="95"/>
      <c r="AU232" s="95"/>
      <c r="AV232" s="89"/>
    </row>
    <row r="233" spans="1:48" ht="16.149999999999999" customHeight="1">
      <c r="A233" s="87"/>
      <c r="B233" s="88"/>
      <c r="C233" s="88"/>
      <c r="D233" s="88"/>
      <c r="E233" s="88" t="s">
        <v>21</v>
      </c>
      <c r="F233" s="88"/>
      <c r="G233" s="88"/>
      <c r="H233" s="88"/>
      <c r="I233" s="88"/>
      <c r="J233" s="88"/>
      <c r="K233" s="94"/>
      <c r="L233" s="94"/>
      <c r="M233" s="88"/>
      <c r="N233" s="88"/>
      <c r="O233" s="88"/>
      <c r="P233" s="88"/>
      <c r="Q233" s="88"/>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c r="AO233" s="95"/>
      <c r="AP233" s="95"/>
      <c r="AQ233" s="95"/>
      <c r="AR233" s="95"/>
      <c r="AS233" s="95"/>
      <c r="AT233" s="95"/>
      <c r="AU233" s="95"/>
      <c r="AV233" s="89"/>
    </row>
    <row r="234" spans="1:48" ht="16.149999999999999" customHeight="1">
      <c r="A234" s="87"/>
      <c r="B234" s="88"/>
      <c r="C234" s="88"/>
      <c r="D234" s="88"/>
      <c r="E234" s="88" t="s">
        <v>22</v>
      </c>
      <c r="F234" s="88"/>
      <c r="G234" s="88"/>
      <c r="H234" s="88"/>
      <c r="I234" s="88"/>
      <c r="J234" s="88"/>
      <c r="K234" s="94"/>
      <c r="L234" s="94"/>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c r="AO234" s="88"/>
      <c r="AP234" s="88"/>
      <c r="AQ234" s="88"/>
      <c r="AR234" s="88"/>
      <c r="AS234" s="88"/>
      <c r="AT234" s="88"/>
      <c r="AU234" s="88"/>
      <c r="AV234" s="89"/>
    </row>
    <row r="235" spans="1:48" ht="16.149999999999999" customHeight="1">
      <c r="A235" s="87"/>
      <c r="B235" s="88"/>
      <c r="C235" s="88"/>
      <c r="D235" s="107" t="s">
        <v>168</v>
      </c>
      <c r="E235" s="107"/>
      <c r="F235" s="107"/>
      <c r="G235" s="107"/>
      <c r="H235" s="107"/>
      <c r="I235" s="107"/>
      <c r="J235" s="107"/>
      <c r="K235" s="107"/>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88"/>
      <c r="AR235" s="88"/>
      <c r="AS235" s="88"/>
      <c r="AT235" s="88"/>
      <c r="AU235" s="88"/>
      <c r="AV235" s="89"/>
    </row>
    <row r="236" spans="1:48" ht="16.149999999999999" customHeight="1">
      <c r="A236" s="87"/>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c r="AR236" s="88"/>
      <c r="AS236" s="88"/>
      <c r="AT236" s="88"/>
      <c r="AU236" s="88"/>
      <c r="AV236" s="89"/>
    </row>
    <row r="237" spans="1:48" ht="16.149999999999999" customHeight="1">
      <c r="A237" s="87"/>
      <c r="B237" s="97" t="s">
        <v>167</v>
      </c>
      <c r="C237" s="97"/>
      <c r="D237" s="97"/>
      <c r="E237" s="97"/>
      <c r="F237" s="88" t="s">
        <v>404</v>
      </c>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88"/>
      <c r="AT237" s="88"/>
      <c r="AU237" s="88"/>
      <c r="AV237" s="15"/>
    </row>
    <row r="238" spans="1:48" ht="16.149999999999999" customHeight="1">
      <c r="A238" s="87"/>
      <c r="B238" s="88"/>
      <c r="C238" s="88"/>
      <c r="D238" s="88"/>
      <c r="E238" s="88"/>
      <c r="F238" s="88" t="s">
        <v>43</v>
      </c>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c r="AK238" s="88"/>
      <c r="AL238" s="88"/>
      <c r="AM238" s="88"/>
      <c r="AN238" s="88"/>
      <c r="AO238" s="88"/>
      <c r="AP238" s="88"/>
      <c r="AQ238" s="88"/>
      <c r="AR238" s="88"/>
      <c r="AS238" s="88"/>
      <c r="AT238" s="88"/>
      <c r="AU238" s="88"/>
      <c r="AV238" s="15"/>
    </row>
    <row r="239" spans="1:48" ht="16.149999999999999" customHeight="1">
      <c r="A239" s="87"/>
      <c r="B239" s="88"/>
      <c r="C239" s="88"/>
      <c r="D239" s="88"/>
      <c r="E239" s="88" t="s">
        <v>44</v>
      </c>
      <c r="F239" s="88"/>
      <c r="G239" s="88"/>
      <c r="H239" s="88"/>
      <c r="I239" s="88"/>
      <c r="J239" s="88"/>
      <c r="K239" s="88"/>
      <c r="L239" s="88"/>
      <c r="M239" s="88"/>
      <c r="N239" s="88"/>
      <c r="O239" s="88"/>
      <c r="P239" s="88"/>
      <c r="Q239" s="101"/>
      <c r="R239" s="113"/>
      <c r="S239" s="113"/>
      <c r="T239" s="113"/>
      <c r="U239" s="113"/>
      <c r="V239" s="113"/>
      <c r="W239" s="113"/>
      <c r="X239" s="113"/>
      <c r="Y239" s="113"/>
      <c r="Z239" s="113"/>
      <c r="AA239" s="113"/>
      <c r="AB239" s="113"/>
      <c r="AC239" s="113"/>
      <c r="AD239" s="113"/>
      <c r="AE239" s="113"/>
      <c r="AF239" s="113"/>
      <c r="AG239" s="113"/>
      <c r="AH239" s="113"/>
      <c r="AI239" s="113"/>
      <c r="AJ239" s="113"/>
      <c r="AK239" s="113"/>
      <c r="AL239" s="113"/>
      <c r="AM239" s="113"/>
      <c r="AN239" s="113"/>
      <c r="AO239" s="113"/>
      <c r="AP239" s="113"/>
      <c r="AQ239" s="113"/>
      <c r="AR239" s="113"/>
      <c r="AS239" s="113"/>
      <c r="AT239" s="113"/>
      <c r="AU239" s="113"/>
      <c r="AV239" s="15"/>
    </row>
    <row r="240" spans="1:48" ht="16.149999999999999" customHeight="1">
      <c r="A240" s="87"/>
      <c r="B240" s="88"/>
      <c r="C240" s="88"/>
      <c r="D240" s="88"/>
      <c r="E240" s="88" t="s">
        <v>45</v>
      </c>
      <c r="F240" s="88"/>
      <c r="G240" s="88"/>
      <c r="H240" s="88"/>
      <c r="I240" s="88"/>
      <c r="J240" s="88"/>
      <c r="K240" s="88"/>
      <c r="L240" s="88"/>
      <c r="M240" s="88"/>
      <c r="N240" s="88"/>
      <c r="O240" s="88"/>
      <c r="P240" s="88"/>
      <c r="Q240" s="101"/>
      <c r="R240" s="113"/>
      <c r="S240" s="113"/>
      <c r="T240" s="113"/>
      <c r="U240" s="113"/>
      <c r="V240" s="113"/>
      <c r="W240" s="113"/>
      <c r="X240" s="113"/>
      <c r="Y240" s="113"/>
      <c r="Z240" s="113"/>
      <c r="AA240" s="113"/>
      <c r="AB240" s="113"/>
      <c r="AC240" s="113"/>
      <c r="AD240" s="113"/>
      <c r="AE240" s="113"/>
      <c r="AF240" s="113"/>
      <c r="AG240" s="113"/>
      <c r="AH240" s="113"/>
      <c r="AI240" s="113"/>
      <c r="AJ240" s="113"/>
      <c r="AK240" s="113"/>
      <c r="AL240" s="113"/>
      <c r="AM240" s="113"/>
      <c r="AN240" s="113"/>
      <c r="AO240" s="113"/>
      <c r="AP240" s="113"/>
      <c r="AQ240" s="113"/>
      <c r="AR240" s="113"/>
      <c r="AS240" s="113"/>
      <c r="AT240" s="113"/>
      <c r="AU240" s="113"/>
      <c r="AV240" s="89"/>
    </row>
    <row r="241" spans="1:48" ht="16.149999999999999" customHeight="1">
      <c r="A241" s="87"/>
      <c r="B241" s="88"/>
      <c r="C241" s="88"/>
      <c r="D241" s="88"/>
      <c r="E241" s="88" t="s">
        <v>41</v>
      </c>
      <c r="F241" s="88"/>
      <c r="G241" s="88"/>
      <c r="H241" s="88"/>
      <c r="I241" s="88"/>
      <c r="J241" s="88"/>
      <c r="K241" s="88"/>
      <c r="L241" s="88"/>
      <c r="M241" s="88"/>
      <c r="N241" s="88"/>
      <c r="O241" s="88"/>
      <c r="P241" s="88"/>
      <c r="Q241" s="101"/>
      <c r="R241" s="113"/>
      <c r="S241" s="113"/>
      <c r="T241" s="113"/>
      <c r="U241" s="113"/>
      <c r="V241" s="113"/>
      <c r="W241" s="113"/>
      <c r="X241" s="113"/>
      <c r="Y241" s="113"/>
      <c r="Z241" s="113"/>
      <c r="AA241" s="113"/>
      <c r="AB241" s="113"/>
      <c r="AC241" s="113"/>
      <c r="AD241" s="113"/>
      <c r="AE241" s="113"/>
      <c r="AF241" s="113"/>
      <c r="AG241" s="113"/>
      <c r="AH241" s="113"/>
      <c r="AI241" s="113"/>
      <c r="AJ241" s="113"/>
      <c r="AK241" s="113"/>
      <c r="AL241" s="113"/>
      <c r="AM241" s="113"/>
      <c r="AN241" s="113"/>
      <c r="AO241" s="113"/>
      <c r="AP241" s="113"/>
      <c r="AQ241" s="113"/>
      <c r="AR241" s="113"/>
      <c r="AS241" s="113"/>
      <c r="AT241" s="113"/>
      <c r="AU241" s="113"/>
      <c r="AV241" s="89"/>
    </row>
    <row r="242" spans="1:48" ht="16.149999999999999" customHeight="1">
      <c r="A242" s="13"/>
      <c r="B242" s="14"/>
      <c r="C242" s="14"/>
      <c r="D242" s="14"/>
      <c r="E242" s="14" t="s">
        <v>2</v>
      </c>
      <c r="F242" s="14"/>
      <c r="G242" s="14"/>
      <c r="H242" s="14"/>
      <c r="I242" s="14"/>
      <c r="J242" s="14"/>
      <c r="K242" s="14"/>
      <c r="L242" s="14"/>
      <c r="M242" s="14"/>
      <c r="N242" s="14"/>
      <c r="O242" s="14"/>
      <c r="P242" s="14"/>
      <c r="Q242" s="70" t="s">
        <v>27</v>
      </c>
      <c r="R242" s="173"/>
      <c r="S242" s="174"/>
      <c r="T242" s="174"/>
      <c r="U242" s="174"/>
      <c r="V242" s="174"/>
      <c r="W242" s="174"/>
      <c r="X242" s="174"/>
      <c r="Y242" s="174"/>
      <c r="Z242" s="174"/>
      <c r="AA242" s="174"/>
      <c r="AB242" s="174"/>
      <c r="AC242" s="174"/>
      <c r="AD242" s="174"/>
      <c r="AE242" s="174"/>
      <c r="AF242" s="174"/>
      <c r="AG242" s="174"/>
      <c r="AH242" s="174"/>
      <c r="AI242" s="174"/>
      <c r="AJ242" s="174"/>
      <c r="AK242" s="174"/>
      <c r="AL242" s="174"/>
      <c r="AM242" s="174"/>
      <c r="AN242" s="174"/>
      <c r="AO242" s="174"/>
      <c r="AP242" s="174"/>
      <c r="AQ242" s="174"/>
      <c r="AR242" s="174"/>
      <c r="AS242" s="174"/>
      <c r="AT242" s="174"/>
      <c r="AU242" s="175"/>
      <c r="AV242" s="89"/>
    </row>
    <row r="243" spans="1:48" ht="16.149999999999999" customHeight="1">
      <c r="A243" s="103"/>
      <c r="B243" s="104" t="s">
        <v>223</v>
      </c>
      <c r="C243" s="104" t="s">
        <v>223</v>
      </c>
      <c r="D243" s="104" t="s">
        <v>223</v>
      </c>
      <c r="E243" s="104" t="s">
        <v>223</v>
      </c>
      <c r="F243" s="104" t="s">
        <v>223</v>
      </c>
      <c r="G243" s="104" t="s">
        <v>223</v>
      </c>
      <c r="H243" s="104" t="s">
        <v>223</v>
      </c>
      <c r="I243" s="104" t="s">
        <v>223</v>
      </c>
      <c r="J243" s="104" t="s">
        <v>223</v>
      </c>
      <c r="K243" s="104" t="s">
        <v>223</v>
      </c>
      <c r="L243" s="104" t="s">
        <v>223</v>
      </c>
      <c r="M243" s="104" t="s">
        <v>223</v>
      </c>
      <c r="N243" s="104" t="s">
        <v>223</v>
      </c>
      <c r="O243" s="104" t="s">
        <v>223</v>
      </c>
      <c r="P243" s="104" t="s">
        <v>223</v>
      </c>
      <c r="Q243" s="104" t="s">
        <v>223</v>
      </c>
      <c r="R243" s="104" t="s">
        <v>223</v>
      </c>
      <c r="S243" s="104" t="s">
        <v>223</v>
      </c>
      <c r="T243" s="104" t="s">
        <v>223</v>
      </c>
      <c r="U243" s="104" t="s">
        <v>223</v>
      </c>
      <c r="V243" s="104" t="s">
        <v>223</v>
      </c>
      <c r="W243" s="104" t="s">
        <v>223</v>
      </c>
      <c r="X243" s="104" t="s">
        <v>223</v>
      </c>
      <c r="Y243" s="104" t="s">
        <v>223</v>
      </c>
      <c r="Z243" s="104" t="s">
        <v>223</v>
      </c>
      <c r="AA243" s="104" t="s">
        <v>223</v>
      </c>
      <c r="AB243" s="104" t="s">
        <v>223</v>
      </c>
      <c r="AC243" s="104" t="s">
        <v>223</v>
      </c>
      <c r="AD243" s="104" t="s">
        <v>223</v>
      </c>
      <c r="AE243" s="104" t="s">
        <v>223</v>
      </c>
      <c r="AF243" s="104" t="s">
        <v>223</v>
      </c>
      <c r="AG243" s="104" t="s">
        <v>223</v>
      </c>
      <c r="AH243" s="104" t="s">
        <v>223</v>
      </c>
      <c r="AI243" s="104" t="s">
        <v>223</v>
      </c>
      <c r="AJ243" s="104" t="s">
        <v>223</v>
      </c>
      <c r="AK243" s="104" t="s">
        <v>223</v>
      </c>
      <c r="AL243" s="104" t="s">
        <v>223</v>
      </c>
      <c r="AM243" s="104" t="s">
        <v>223</v>
      </c>
      <c r="AN243" s="104" t="s">
        <v>223</v>
      </c>
      <c r="AO243" s="104" t="s">
        <v>223</v>
      </c>
      <c r="AP243" s="104" t="s">
        <v>223</v>
      </c>
      <c r="AQ243" s="104" t="s">
        <v>223</v>
      </c>
      <c r="AR243" s="104" t="s">
        <v>223</v>
      </c>
      <c r="AS243" s="104" t="s">
        <v>223</v>
      </c>
      <c r="AT243" s="104" t="s">
        <v>223</v>
      </c>
      <c r="AU243" s="104" t="s">
        <v>223</v>
      </c>
      <c r="AV243" s="89"/>
    </row>
    <row r="244" spans="1:48" ht="16.149999999999999" customHeight="1">
      <c r="A244" s="87"/>
      <c r="B244" s="120" t="s">
        <v>169</v>
      </c>
      <c r="C244" s="121" t="s">
        <v>228</v>
      </c>
      <c r="D244" s="93"/>
      <c r="E244" s="93"/>
      <c r="F244" s="88"/>
      <c r="G244" s="88"/>
      <c r="H244" s="88"/>
      <c r="I244" s="88"/>
      <c r="J244" s="88"/>
      <c r="K244" s="92" t="s">
        <v>229</v>
      </c>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9"/>
    </row>
    <row r="245" spans="1:48" ht="16.149999999999999" customHeight="1">
      <c r="A245" s="87"/>
      <c r="B245" s="93" t="s">
        <v>5</v>
      </c>
      <c r="C245" s="93"/>
      <c r="D245" s="93" t="s">
        <v>230</v>
      </c>
      <c r="E245" s="93"/>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9"/>
    </row>
    <row r="246" spans="1:48" ht="16.149999999999999" customHeight="1">
      <c r="A246" s="87"/>
      <c r="B246" s="88" t="s">
        <v>18</v>
      </c>
      <c r="C246" s="93"/>
      <c r="D246" s="93"/>
      <c r="E246" s="151" t="s">
        <v>231</v>
      </c>
      <c r="F246" s="151"/>
      <c r="G246" s="151"/>
      <c r="H246" s="151"/>
      <c r="I246" s="151"/>
      <c r="J246" s="151"/>
      <c r="K246" s="151"/>
      <c r="L246" s="151"/>
      <c r="M246" s="151"/>
      <c r="N246" s="151"/>
      <c r="O246" s="151"/>
      <c r="P246" s="151"/>
      <c r="Q246" s="151"/>
      <c r="R246" s="151"/>
      <c r="S246" s="151"/>
      <c r="T246" s="151"/>
      <c r="U246" s="151"/>
      <c r="V246" s="151"/>
      <c r="W246" s="151"/>
      <c r="X246" s="151"/>
      <c r="Y246" s="151"/>
      <c r="Z246" s="151"/>
      <c r="AA246" s="151"/>
      <c r="AB246" s="151"/>
      <c r="AC246" s="151"/>
      <c r="AD246" s="151"/>
      <c r="AE246" s="151"/>
      <c r="AF246" s="151"/>
      <c r="AG246" s="151"/>
      <c r="AH246" s="151"/>
      <c r="AI246" s="151"/>
      <c r="AJ246" s="151"/>
      <c r="AK246" s="151"/>
      <c r="AL246" s="151"/>
      <c r="AM246" s="151"/>
      <c r="AN246" s="151"/>
      <c r="AO246" s="151"/>
      <c r="AP246" s="151"/>
      <c r="AQ246" s="151"/>
      <c r="AR246" s="151"/>
      <c r="AS246" s="151"/>
      <c r="AT246" s="151"/>
      <c r="AU246" s="151"/>
      <c r="AV246" s="89"/>
    </row>
    <row r="247" spans="1:48" ht="16.149999999999999" customHeight="1">
      <c r="A247" s="87"/>
      <c r="B247" s="88"/>
      <c r="C247" s="93"/>
      <c r="D247" s="93"/>
      <c r="E247" s="151"/>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89"/>
    </row>
    <row r="248" spans="1:48" ht="16.149999999999999" customHeight="1">
      <c r="A248" s="87"/>
      <c r="B248" s="88"/>
      <c r="C248" s="88"/>
      <c r="D248" s="88"/>
      <c r="E248" s="88" t="s">
        <v>170</v>
      </c>
      <c r="F248" s="102"/>
      <c r="G248" s="102"/>
      <c r="H248" s="102"/>
      <c r="I248" s="102"/>
      <c r="J248" s="102"/>
      <c r="K248" s="102"/>
      <c r="L248" s="102"/>
      <c r="M248" s="102"/>
      <c r="N248" s="102"/>
      <c r="O248" s="88" t="s">
        <v>42</v>
      </c>
      <c r="P248" s="102"/>
      <c r="Q248" s="102"/>
      <c r="R248" s="102"/>
      <c r="S248" s="102"/>
      <c r="T248" s="88"/>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89"/>
    </row>
    <row r="249" spans="1:48" ht="16.149999999999999" customHeight="1">
      <c r="A249" s="87"/>
      <c r="B249" s="88"/>
      <c r="C249" s="88"/>
      <c r="D249" s="88"/>
      <c r="E249" s="88" t="s">
        <v>171</v>
      </c>
      <c r="F249" s="88"/>
      <c r="G249" s="88"/>
      <c r="H249" s="88"/>
      <c r="I249" s="88"/>
      <c r="J249" s="88"/>
      <c r="K249" s="88"/>
      <c r="L249" s="88"/>
      <c r="M249" s="88"/>
      <c r="N249" s="88"/>
      <c r="O249" s="88" t="s">
        <v>42</v>
      </c>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15"/>
    </row>
    <row r="250" spans="1:48" ht="16.149999999999999" customHeight="1">
      <c r="A250" s="87"/>
      <c r="B250" s="88"/>
      <c r="C250" s="88"/>
      <c r="D250" s="88"/>
      <c r="E250" s="88" t="s">
        <v>172</v>
      </c>
      <c r="F250" s="88"/>
      <c r="G250" s="88"/>
      <c r="H250" s="88"/>
      <c r="I250" s="88"/>
      <c r="J250" s="88"/>
      <c r="K250" s="88"/>
      <c r="L250" s="88"/>
      <c r="M250" s="88"/>
      <c r="N250" s="88"/>
      <c r="O250" s="126" t="s">
        <v>234</v>
      </c>
      <c r="P250" s="126"/>
      <c r="Q250" s="126"/>
      <c r="R250" s="126"/>
      <c r="S250" s="126"/>
      <c r="T250" s="126"/>
      <c r="U250" s="126"/>
      <c r="V250" s="126"/>
      <c r="W250" s="126"/>
      <c r="X250" s="126"/>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15"/>
    </row>
    <row r="251" spans="1:48" ht="16.149999999999999" customHeight="1">
      <c r="A251" s="87"/>
      <c r="B251" s="88"/>
      <c r="C251" s="88"/>
      <c r="D251" s="88"/>
      <c r="E251" s="88" t="s">
        <v>173</v>
      </c>
      <c r="F251" s="88"/>
      <c r="G251" s="88"/>
      <c r="H251" s="88"/>
      <c r="I251" s="88"/>
      <c r="J251" s="88"/>
      <c r="K251" s="88"/>
      <c r="L251" s="88"/>
      <c r="M251" s="88"/>
      <c r="N251" s="88"/>
      <c r="O251" s="126" t="s">
        <v>234</v>
      </c>
      <c r="P251" s="126"/>
      <c r="Q251" s="126"/>
      <c r="R251" s="126"/>
      <c r="S251" s="126"/>
      <c r="T251" s="126"/>
      <c r="U251" s="126"/>
      <c r="V251" s="126"/>
      <c r="W251" s="126"/>
      <c r="X251" s="126"/>
      <c r="Y251" s="88"/>
      <c r="Z251" s="88"/>
      <c r="AA251" s="88"/>
      <c r="AB251" s="88"/>
      <c r="AC251" s="88"/>
      <c r="AD251" s="88"/>
      <c r="AE251" s="88"/>
      <c r="AF251" s="88"/>
      <c r="AG251" s="88"/>
      <c r="AH251" s="88"/>
      <c r="AI251" s="88"/>
      <c r="AJ251" s="88"/>
      <c r="AK251" s="88"/>
      <c r="AL251" s="88"/>
      <c r="AM251" s="88"/>
      <c r="AN251" s="88"/>
      <c r="AO251" s="88"/>
      <c r="AP251" s="88"/>
      <c r="AQ251" s="88"/>
      <c r="AR251" s="88"/>
      <c r="AS251" s="88"/>
      <c r="AT251" s="88"/>
      <c r="AU251" s="88"/>
      <c r="AV251" s="15"/>
    </row>
    <row r="252" spans="1:48" ht="16.149999999999999" customHeight="1">
      <c r="A252" s="87"/>
      <c r="B252" s="88"/>
      <c r="C252" s="88"/>
      <c r="D252" s="88"/>
      <c r="E252" s="88" t="s">
        <v>232</v>
      </c>
      <c r="F252" s="88"/>
      <c r="G252" s="88"/>
      <c r="H252" s="88"/>
      <c r="I252" s="88"/>
      <c r="J252" s="88"/>
      <c r="K252" s="88"/>
      <c r="L252" s="88"/>
      <c r="M252" s="88"/>
      <c r="N252" s="88"/>
      <c r="O252" s="88"/>
      <c r="P252" s="88"/>
      <c r="Q252" s="88"/>
      <c r="R252" s="88"/>
      <c r="S252" s="88"/>
      <c r="T252" s="88" t="s">
        <v>233</v>
      </c>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9"/>
    </row>
    <row r="253" spans="1:48" ht="16.149999999999999" customHeight="1">
      <c r="A253" s="87"/>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9"/>
    </row>
    <row r="254" spans="1:48" ht="16.149999999999999" customHeight="1">
      <c r="A254" s="87"/>
      <c r="B254" s="88" t="s">
        <v>177</v>
      </c>
      <c r="C254" s="88"/>
      <c r="D254" s="88"/>
      <c r="E254" s="88" t="s">
        <v>235</v>
      </c>
      <c r="F254" s="88"/>
      <c r="G254" s="88"/>
      <c r="H254" s="88"/>
      <c r="I254" s="88"/>
      <c r="J254" s="88"/>
      <c r="K254" s="94"/>
      <c r="L254" s="94"/>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9"/>
    </row>
    <row r="255" spans="1:48" ht="16.149999999999999" customHeight="1">
      <c r="A255" s="87"/>
      <c r="B255" s="88"/>
      <c r="C255" s="88"/>
      <c r="D255" s="88"/>
      <c r="E255" s="88" t="s">
        <v>103</v>
      </c>
      <c r="F255" s="88"/>
      <c r="G255" s="88"/>
      <c r="H255" s="88"/>
      <c r="I255" s="88"/>
      <c r="J255" s="88"/>
      <c r="K255" s="94"/>
      <c r="L255" s="94"/>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9"/>
    </row>
    <row r="256" spans="1:48" ht="16.149999999999999" customHeight="1">
      <c r="A256" s="87"/>
      <c r="B256" s="88"/>
      <c r="C256" s="88"/>
      <c r="D256" s="88"/>
      <c r="E256" s="88" t="s">
        <v>104</v>
      </c>
      <c r="F256" s="88"/>
      <c r="G256" s="88"/>
      <c r="H256" s="88"/>
      <c r="I256" s="88"/>
      <c r="J256" s="88"/>
      <c r="K256" s="94"/>
      <c r="L256" s="94"/>
      <c r="M256" s="88"/>
      <c r="N256" s="88"/>
      <c r="O256" s="88"/>
      <c r="P256" s="88"/>
      <c r="Q256" s="88"/>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c r="AP256" s="95"/>
      <c r="AQ256" s="95"/>
      <c r="AR256" s="95"/>
      <c r="AS256" s="95"/>
      <c r="AT256" s="95"/>
      <c r="AU256" s="95"/>
      <c r="AV256" s="89"/>
    </row>
    <row r="257" spans="1:48" ht="16.149999999999999" customHeight="1">
      <c r="A257" s="87"/>
      <c r="B257" s="88"/>
      <c r="C257" s="88"/>
      <c r="D257" s="88"/>
      <c r="E257" s="88" t="s">
        <v>20</v>
      </c>
      <c r="F257" s="88"/>
      <c r="G257" s="88"/>
      <c r="H257" s="88"/>
      <c r="I257" s="88"/>
      <c r="J257" s="88"/>
      <c r="K257" s="94"/>
      <c r="L257" s="94"/>
      <c r="M257" s="88"/>
      <c r="N257" s="88"/>
      <c r="O257" s="88"/>
      <c r="P257" s="88"/>
      <c r="Q257" s="88"/>
      <c r="R257" s="95"/>
      <c r="S257" s="95"/>
      <c r="T257" s="95"/>
      <c r="U257" s="95"/>
      <c r="V257" s="95"/>
      <c r="W257" s="95"/>
      <c r="X257" s="95"/>
      <c r="Y257" s="95"/>
      <c r="Z257" s="95"/>
      <c r="AA257" s="95"/>
      <c r="AB257" s="95"/>
      <c r="AC257" s="95"/>
      <c r="AD257" s="95"/>
      <c r="AE257" s="95"/>
      <c r="AF257" s="95"/>
      <c r="AG257" s="95"/>
      <c r="AH257" s="95"/>
      <c r="AI257" s="95"/>
      <c r="AJ257" s="95"/>
      <c r="AK257" s="95"/>
      <c r="AL257" s="95"/>
      <c r="AM257" s="95"/>
      <c r="AN257" s="95"/>
      <c r="AO257" s="95"/>
      <c r="AP257" s="95"/>
      <c r="AQ257" s="95"/>
      <c r="AR257" s="95"/>
      <c r="AS257" s="95"/>
      <c r="AT257" s="95"/>
      <c r="AU257" s="95"/>
      <c r="AV257" s="89"/>
    </row>
    <row r="258" spans="1:48" ht="16.149999999999999" customHeight="1">
      <c r="A258" s="87"/>
      <c r="B258" s="88"/>
      <c r="C258" s="88"/>
      <c r="D258" s="88"/>
      <c r="E258" s="88" t="s">
        <v>21</v>
      </c>
      <c r="F258" s="88"/>
      <c r="G258" s="88"/>
      <c r="H258" s="88"/>
      <c r="I258" s="88"/>
      <c r="J258" s="88"/>
      <c r="K258" s="94"/>
      <c r="L258" s="94"/>
      <c r="M258" s="88"/>
      <c r="N258" s="88"/>
      <c r="O258" s="88"/>
      <c r="P258" s="88"/>
      <c r="Q258" s="88"/>
      <c r="R258" s="95"/>
      <c r="S258" s="95"/>
      <c r="T258" s="95"/>
      <c r="U258" s="95"/>
      <c r="V258" s="95"/>
      <c r="W258" s="95"/>
      <c r="X258" s="95"/>
      <c r="Y258" s="95"/>
      <c r="Z258" s="95"/>
      <c r="AA258" s="95"/>
      <c r="AB258" s="95"/>
      <c r="AC258" s="95"/>
      <c r="AD258" s="95"/>
      <c r="AE258" s="95"/>
      <c r="AF258" s="95"/>
      <c r="AG258" s="95"/>
      <c r="AH258" s="95"/>
      <c r="AI258" s="95"/>
      <c r="AJ258" s="95"/>
      <c r="AK258" s="95"/>
      <c r="AL258" s="95"/>
      <c r="AM258" s="95"/>
      <c r="AN258" s="95"/>
      <c r="AO258" s="95"/>
      <c r="AP258" s="95"/>
      <c r="AQ258" s="95"/>
      <c r="AR258" s="95"/>
      <c r="AS258" s="95"/>
      <c r="AT258" s="95"/>
      <c r="AU258" s="95"/>
      <c r="AV258" s="89"/>
    </row>
    <row r="259" spans="1:48" s="67" customFormat="1" ht="16.149999999999999" customHeight="1">
      <c r="A259" s="87"/>
      <c r="B259" s="88"/>
      <c r="C259" s="88"/>
      <c r="D259" s="88"/>
      <c r="E259" s="88" t="s">
        <v>22</v>
      </c>
      <c r="F259" s="88"/>
      <c r="G259" s="88"/>
      <c r="H259" s="88"/>
      <c r="I259" s="88"/>
      <c r="J259" s="88"/>
      <c r="K259" s="94"/>
      <c r="L259" s="94"/>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15"/>
    </row>
    <row r="260" spans="1:48" ht="16.149999999999999" customHeight="1">
      <c r="A260" s="13"/>
      <c r="B260" s="14"/>
      <c r="C260" s="14"/>
      <c r="D260" s="39" t="s">
        <v>179</v>
      </c>
      <c r="E260" s="39"/>
      <c r="F260" s="39"/>
      <c r="G260" s="39"/>
      <c r="H260" s="39"/>
      <c r="I260" s="39"/>
      <c r="J260" s="39"/>
      <c r="K260" s="39"/>
      <c r="L260" s="39"/>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89"/>
    </row>
    <row r="261" spans="1:48" ht="16.149999999999999" customHeight="1">
      <c r="A261" s="13"/>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89"/>
    </row>
    <row r="262" spans="1:48" ht="16.149999999999999" customHeight="1">
      <c r="A262" s="13"/>
      <c r="B262" s="68" t="s">
        <v>236</v>
      </c>
      <c r="C262" s="68"/>
      <c r="D262" s="68"/>
      <c r="E262" s="192" t="s">
        <v>237</v>
      </c>
      <c r="F262" s="192"/>
      <c r="G262" s="192"/>
      <c r="H262" s="192"/>
      <c r="I262" s="192"/>
      <c r="J262" s="192"/>
      <c r="K262" s="192"/>
      <c r="L262" s="192"/>
      <c r="M262" s="192"/>
      <c r="N262" s="192"/>
      <c r="O262" s="192"/>
      <c r="P262" s="192"/>
      <c r="Q262" s="192"/>
      <c r="R262" s="192"/>
      <c r="S262" s="192"/>
      <c r="T262" s="192"/>
      <c r="U262" s="192"/>
      <c r="V262" s="192"/>
      <c r="W262" s="192"/>
      <c r="X262" s="192"/>
      <c r="Y262" s="192"/>
      <c r="Z262" s="192"/>
      <c r="AA262" s="192"/>
      <c r="AB262" s="192"/>
      <c r="AC262" s="192"/>
      <c r="AD262" s="192"/>
      <c r="AE262" s="192"/>
      <c r="AF262" s="192"/>
      <c r="AG262" s="192"/>
      <c r="AH262" s="192"/>
      <c r="AI262" s="192"/>
      <c r="AJ262" s="192"/>
      <c r="AK262" s="192"/>
      <c r="AL262" s="192"/>
      <c r="AM262" s="192"/>
      <c r="AN262" s="192"/>
      <c r="AO262" s="192"/>
      <c r="AP262" s="192"/>
      <c r="AQ262" s="192"/>
      <c r="AR262" s="192"/>
      <c r="AS262" s="192"/>
      <c r="AT262" s="192"/>
      <c r="AU262" s="192"/>
      <c r="AV262" s="89"/>
    </row>
    <row r="263" spans="1:48" ht="16.149999999999999" customHeight="1">
      <c r="A263" s="13"/>
      <c r="B263" s="14"/>
      <c r="C263" s="14"/>
      <c r="D263" s="14"/>
      <c r="E263" s="192"/>
      <c r="F263" s="192"/>
      <c r="G263" s="192"/>
      <c r="H263" s="192"/>
      <c r="I263" s="192"/>
      <c r="J263" s="192"/>
      <c r="K263" s="192"/>
      <c r="L263" s="192"/>
      <c r="M263" s="192"/>
      <c r="N263" s="192"/>
      <c r="O263" s="192"/>
      <c r="P263" s="192"/>
      <c r="Q263" s="192"/>
      <c r="R263" s="192"/>
      <c r="S263" s="192"/>
      <c r="T263" s="192"/>
      <c r="U263" s="192"/>
      <c r="V263" s="192"/>
      <c r="W263" s="192"/>
      <c r="X263" s="192"/>
      <c r="Y263" s="192"/>
      <c r="Z263" s="192"/>
      <c r="AA263" s="192"/>
      <c r="AB263" s="192"/>
      <c r="AC263" s="192"/>
      <c r="AD263" s="192"/>
      <c r="AE263" s="192"/>
      <c r="AF263" s="192"/>
      <c r="AG263" s="192"/>
      <c r="AH263" s="192"/>
      <c r="AI263" s="192"/>
      <c r="AJ263" s="192"/>
      <c r="AK263" s="192"/>
      <c r="AL263" s="192"/>
      <c r="AM263" s="192"/>
      <c r="AN263" s="192"/>
      <c r="AO263" s="192"/>
      <c r="AP263" s="192"/>
      <c r="AQ263" s="192"/>
      <c r="AR263" s="192"/>
      <c r="AS263" s="192"/>
      <c r="AT263" s="192"/>
      <c r="AU263" s="192"/>
      <c r="AV263" s="89"/>
    </row>
    <row r="264" spans="1:48" ht="16.149999999999999" customHeight="1">
      <c r="A264" s="13"/>
      <c r="B264" s="14"/>
      <c r="C264" s="14"/>
      <c r="D264" s="14"/>
      <c r="E264" s="14" t="s">
        <v>174</v>
      </c>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89"/>
    </row>
    <row r="265" spans="1:48" ht="16.149999999999999" customHeight="1">
      <c r="A265" s="13"/>
      <c r="B265" s="14"/>
      <c r="C265" s="14"/>
      <c r="D265" s="14"/>
      <c r="E265" s="14" t="s">
        <v>175</v>
      </c>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89"/>
    </row>
    <row r="266" spans="1:48" ht="16.149999999999999" customHeight="1">
      <c r="A266" s="13"/>
      <c r="B266" s="14"/>
      <c r="C266" s="14"/>
      <c r="D266" s="14"/>
      <c r="E266" s="14" t="s">
        <v>46</v>
      </c>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89"/>
    </row>
    <row r="267" spans="1:48" ht="16.149999999999999" customHeight="1">
      <c r="A267" s="13"/>
      <c r="B267" s="14"/>
      <c r="C267" s="14"/>
      <c r="D267" s="14"/>
      <c r="E267" s="14" t="s">
        <v>176</v>
      </c>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89"/>
    </row>
    <row r="268" spans="1:48" ht="16.149999999999999" customHeight="1">
      <c r="A268" s="13"/>
      <c r="B268" s="14"/>
      <c r="C268" s="14"/>
      <c r="D268" s="14"/>
      <c r="E268" s="14" t="s">
        <v>2</v>
      </c>
      <c r="F268" s="14"/>
      <c r="G268" s="14"/>
      <c r="H268" s="14"/>
      <c r="I268" s="14"/>
      <c r="J268" s="14"/>
      <c r="K268" s="14"/>
      <c r="L268" s="14"/>
      <c r="M268" s="14"/>
      <c r="N268" s="14"/>
      <c r="O268" s="14"/>
      <c r="P268" s="14"/>
      <c r="Q268" s="70" t="s">
        <v>27</v>
      </c>
      <c r="R268" s="173"/>
      <c r="S268" s="174"/>
      <c r="T268" s="174"/>
      <c r="U268" s="174"/>
      <c r="V268" s="174"/>
      <c r="W268" s="174"/>
      <c r="X268" s="174"/>
      <c r="Y268" s="174"/>
      <c r="Z268" s="174"/>
      <c r="AA268" s="174"/>
      <c r="AB268" s="174"/>
      <c r="AC268" s="174"/>
      <c r="AD268" s="174"/>
      <c r="AE268" s="174"/>
      <c r="AF268" s="174"/>
      <c r="AG268" s="174"/>
      <c r="AH268" s="174"/>
      <c r="AI268" s="174"/>
      <c r="AJ268" s="174"/>
      <c r="AK268" s="174"/>
      <c r="AL268" s="174"/>
      <c r="AM268" s="174"/>
      <c r="AN268" s="174"/>
      <c r="AO268" s="174"/>
      <c r="AP268" s="174"/>
      <c r="AQ268" s="174"/>
      <c r="AR268" s="174"/>
      <c r="AS268" s="174"/>
      <c r="AT268" s="174"/>
      <c r="AU268" s="175"/>
      <c r="AV268" s="89"/>
    </row>
    <row r="269" spans="1:48" ht="16.149999999999999" customHeight="1">
      <c r="A269" s="103"/>
      <c r="B269" s="104" t="s">
        <v>224</v>
      </c>
      <c r="C269" s="104" t="s">
        <v>224</v>
      </c>
      <c r="D269" s="104" t="s">
        <v>224</v>
      </c>
      <c r="E269" s="104" t="s">
        <v>224</v>
      </c>
      <c r="F269" s="104" t="s">
        <v>224</v>
      </c>
      <c r="G269" s="104" t="s">
        <v>224</v>
      </c>
      <c r="H269" s="104" t="s">
        <v>224</v>
      </c>
      <c r="I269" s="104" t="s">
        <v>224</v>
      </c>
      <c r="J269" s="104" t="s">
        <v>224</v>
      </c>
      <c r="K269" s="104" t="s">
        <v>224</v>
      </c>
      <c r="L269" s="104" t="s">
        <v>224</v>
      </c>
      <c r="M269" s="104" t="s">
        <v>224</v>
      </c>
      <c r="N269" s="104" t="s">
        <v>224</v>
      </c>
      <c r="O269" s="104" t="s">
        <v>224</v>
      </c>
      <c r="P269" s="104" t="s">
        <v>224</v>
      </c>
      <c r="Q269" s="104" t="s">
        <v>224</v>
      </c>
      <c r="R269" s="104" t="s">
        <v>224</v>
      </c>
      <c r="S269" s="104" t="s">
        <v>217</v>
      </c>
      <c r="T269" s="104" t="s">
        <v>217</v>
      </c>
      <c r="U269" s="104" t="s">
        <v>217</v>
      </c>
      <c r="V269" s="104" t="s">
        <v>217</v>
      </c>
      <c r="W269" s="104" t="s">
        <v>217</v>
      </c>
      <c r="X269" s="104" t="s">
        <v>217</v>
      </c>
      <c r="Y269" s="104" t="s">
        <v>217</v>
      </c>
      <c r="Z269" s="104" t="s">
        <v>217</v>
      </c>
      <c r="AA269" s="104" t="s">
        <v>217</v>
      </c>
      <c r="AB269" s="104" t="s">
        <v>217</v>
      </c>
      <c r="AC269" s="104" t="s">
        <v>217</v>
      </c>
      <c r="AD269" s="104" t="s">
        <v>217</v>
      </c>
      <c r="AE269" s="104" t="s">
        <v>217</v>
      </c>
      <c r="AF269" s="104" t="s">
        <v>217</v>
      </c>
      <c r="AG269" s="104" t="s">
        <v>217</v>
      </c>
      <c r="AH269" s="104" t="s">
        <v>217</v>
      </c>
      <c r="AI269" s="104" t="s">
        <v>217</v>
      </c>
      <c r="AJ269" s="104" t="s">
        <v>217</v>
      </c>
      <c r="AK269" s="104" t="s">
        <v>217</v>
      </c>
      <c r="AL269" s="104" t="s">
        <v>217</v>
      </c>
      <c r="AM269" s="104" t="s">
        <v>217</v>
      </c>
      <c r="AN269" s="104" t="s">
        <v>217</v>
      </c>
      <c r="AO269" s="104" t="s">
        <v>217</v>
      </c>
      <c r="AP269" s="104" t="s">
        <v>217</v>
      </c>
      <c r="AQ269" s="104" t="s">
        <v>217</v>
      </c>
      <c r="AR269" s="104" t="s">
        <v>217</v>
      </c>
      <c r="AS269" s="104" t="s">
        <v>217</v>
      </c>
      <c r="AT269" s="104" t="s">
        <v>217</v>
      </c>
      <c r="AU269" s="104" t="s">
        <v>217</v>
      </c>
      <c r="AV269" s="89"/>
    </row>
    <row r="270" spans="1:48" ht="16.149999999999999" customHeight="1">
      <c r="A270" s="87"/>
      <c r="B270" s="93" t="s">
        <v>6</v>
      </c>
      <c r="C270" s="93"/>
      <c r="D270" s="93" t="s">
        <v>239</v>
      </c>
      <c r="E270" s="93"/>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c r="AG270" s="88"/>
      <c r="AH270" s="88"/>
      <c r="AI270" s="88"/>
      <c r="AJ270" s="88"/>
      <c r="AK270" s="88"/>
      <c r="AL270" s="88"/>
      <c r="AM270" s="88"/>
      <c r="AN270" s="88"/>
      <c r="AO270" s="88"/>
      <c r="AP270" s="88"/>
      <c r="AQ270" s="88"/>
      <c r="AR270" s="88"/>
      <c r="AS270" s="88"/>
      <c r="AT270" s="88"/>
      <c r="AU270" s="88"/>
      <c r="AV270" s="89"/>
    </row>
    <row r="271" spans="1:48" ht="16.149999999999999" customHeight="1">
      <c r="A271" s="87"/>
      <c r="B271" s="88" t="s">
        <v>238</v>
      </c>
      <c r="C271" s="93"/>
      <c r="D271" s="93"/>
      <c r="E271" s="151" t="s">
        <v>240</v>
      </c>
      <c r="F271" s="151"/>
      <c r="G271" s="151"/>
      <c r="H271" s="151"/>
      <c r="I271" s="151"/>
      <c r="J271" s="151"/>
      <c r="K271" s="151"/>
      <c r="L271" s="151"/>
      <c r="M271" s="151"/>
      <c r="N271" s="151"/>
      <c r="O271" s="151"/>
      <c r="P271" s="151"/>
      <c r="Q271" s="151"/>
      <c r="R271" s="151"/>
      <c r="S271" s="151"/>
      <c r="T271" s="151"/>
      <c r="U271" s="151"/>
      <c r="V271" s="151"/>
      <c r="W271" s="151"/>
      <c r="X271" s="151"/>
      <c r="Y271" s="151"/>
      <c r="Z271" s="151"/>
      <c r="AA271" s="151"/>
      <c r="AB271" s="151"/>
      <c r="AC271" s="151"/>
      <c r="AD271" s="151"/>
      <c r="AE271" s="151"/>
      <c r="AF271" s="151"/>
      <c r="AG271" s="151"/>
      <c r="AH271" s="151"/>
      <c r="AI271" s="151"/>
      <c r="AJ271" s="151"/>
      <c r="AK271" s="151"/>
      <c r="AL271" s="151"/>
      <c r="AM271" s="151"/>
      <c r="AN271" s="151"/>
      <c r="AO271" s="151"/>
      <c r="AP271" s="151"/>
      <c r="AQ271" s="151"/>
      <c r="AR271" s="151"/>
      <c r="AS271" s="151"/>
      <c r="AT271" s="151"/>
      <c r="AU271" s="151"/>
      <c r="AV271" s="89"/>
    </row>
    <row r="272" spans="1:48" ht="16.149999999999999" customHeight="1">
      <c r="A272" s="87"/>
      <c r="B272" s="88"/>
      <c r="C272" s="93"/>
      <c r="D272" s="93"/>
      <c r="E272" s="151"/>
      <c r="F272" s="151"/>
      <c r="G272" s="151"/>
      <c r="H272" s="151"/>
      <c r="I272" s="151"/>
      <c r="J272" s="151"/>
      <c r="K272" s="151"/>
      <c r="L272" s="151"/>
      <c r="M272" s="151"/>
      <c r="N272" s="151"/>
      <c r="O272" s="151"/>
      <c r="P272" s="151"/>
      <c r="Q272" s="151"/>
      <c r="R272" s="151"/>
      <c r="S272" s="151"/>
      <c r="T272" s="151"/>
      <c r="U272" s="151"/>
      <c r="V272" s="151"/>
      <c r="W272" s="151"/>
      <c r="X272" s="151"/>
      <c r="Y272" s="151"/>
      <c r="Z272" s="151"/>
      <c r="AA272" s="151"/>
      <c r="AB272" s="151"/>
      <c r="AC272" s="151"/>
      <c r="AD272" s="151"/>
      <c r="AE272" s="151"/>
      <c r="AF272" s="151"/>
      <c r="AG272" s="151"/>
      <c r="AH272" s="151"/>
      <c r="AI272" s="151"/>
      <c r="AJ272" s="151"/>
      <c r="AK272" s="151"/>
      <c r="AL272" s="151"/>
      <c r="AM272" s="151"/>
      <c r="AN272" s="151"/>
      <c r="AO272" s="151"/>
      <c r="AP272" s="151"/>
      <c r="AQ272" s="151"/>
      <c r="AR272" s="151"/>
      <c r="AS272" s="151"/>
      <c r="AT272" s="151"/>
      <c r="AU272" s="151"/>
      <c r="AV272" s="89"/>
    </row>
    <row r="273" spans="1:48" ht="16.149999999999999" customHeight="1">
      <c r="A273" s="87"/>
      <c r="B273" s="88"/>
      <c r="C273" s="88"/>
      <c r="D273" s="88"/>
      <c r="E273" s="88" t="s">
        <v>170</v>
      </c>
      <c r="F273" s="102"/>
      <c r="G273" s="102"/>
      <c r="H273" s="102"/>
      <c r="I273" s="102"/>
      <c r="J273" s="102"/>
      <c r="K273" s="102"/>
      <c r="L273" s="102"/>
      <c r="M273" s="102"/>
      <c r="N273" s="102"/>
      <c r="O273" s="88" t="s">
        <v>42</v>
      </c>
      <c r="P273" s="102"/>
      <c r="Q273" s="102"/>
      <c r="R273" s="102"/>
      <c r="S273" s="102"/>
      <c r="T273" s="88"/>
      <c r="U273" s="102"/>
      <c r="V273" s="102"/>
      <c r="W273" s="102"/>
      <c r="X273" s="102"/>
      <c r="Y273" s="102"/>
      <c r="Z273" s="102"/>
      <c r="AA273" s="102"/>
      <c r="AB273" s="102"/>
      <c r="AC273" s="102"/>
      <c r="AD273" s="102"/>
      <c r="AE273" s="102"/>
      <c r="AF273" s="102"/>
      <c r="AG273" s="102"/>
      <c r="AH273" s="102"/>
      <c r="AI273" s="102"/>
      <c r="AJ273" s="102"/>
      <c r="AK273" s="102"/>
      <c r="AL273" s="102"/>
      <c r="AM273" s="102"/>
      <c r="AN273" s="102"/>
      <c r="AO273" s="102"/>
      <c r="AP273" s="102"/>
      <c r="AQ273" s="102"/>
      <c r="AR273" s="102"/>
      <c r="AS273" s="102"/>
      <c r="AT273" s="102"/>
      <c r="AU273" s="102"/>
      <c r="AV273" s="89"/>
    </row>
    <row r="274" spans="1:48" ht="16.149999999999999" customHeight="1">
      <c r="A274" s="87"/>
      <c r="B274" s="88"/>
      <c r="C274" s="88"/>
      <c r="D274" s="88"/>
      <c r="E274" s="88" t="s">
        <v>171</v>
      </c>
      <c r="F274" s="88"/>
      <c r="G274" s="88"/>
      <c r="H274" s="88"/>
      <c r="I274" s="88"/>
      <c r="J274" s="88"/>
      <c r="K274" s="88"/>
      <c r="L274" s="88"/>
      <c r="M274" s="88"/>
      <c r="N274" s="88"/>
      <c r="O274" s="88" t="s">
        <v>42</v>
      </c>
      <c r="P274" s="88"/>
      <c r="Q274" s="88"/>
      <c r="R274" s="88"/>
      <c r="S274" s="88"/>
      <c r="T274" s="88"/>
      <c r="U274" s="88"/>
      <c r="V274" s="88"/>
      <c r="W274" s="88"/>
      <c r="X274" s="88"/>
      <c r="Y274" s="88"/>
      <c r="Z274" s="88"/>
      <c r="AA274" s="88"/>
      <c r="AB274" s="88"/>
      <c r="AC274" s="88"/>
      <c r="AD274" s="88"/>
      <c r="AE274" s="88"/>
      <c r="AF274" s="88"/>
      <c r="AG274" s="88"/>
      <c r="AH274" s="88"/>
      <c r="AI274" s="88"/>
      <c r="AJ274" s="88"/>
      <c r="AK274" s="88"/>
      <c r="AL274" s="88"/>
      <c r="AM274" s="88"/>
      <c r="AN274" s="88"/>
      <c r="AO274" s="88"/>
      <c r="AP274" s="88"/>
      <c r="AQ274" s="88"/>
      <c r="AR274" s="88"/>
      <c r="AS274" s="88"/>
      <c r="AT274" s="88"/>
      <c r="AU274" s="88"/>
      <c r="AV274" s="89"/>
    </row>
    <row r="275" spans="1:48" ht="16.149999999999999" customHeight="1">
      <c r="A275" s="87"/>
      <c r="B275" s="88"/>
      <c r="C275" s="88"/>
      <c r="D275" s="88"/>
      <c r="E275" s="88" t="s">
        <v>172</v>
      </c>
      <c r="F275" s="88"/>
      <c r="G275" s="88"/>
      <c r="H275" s="88"/>
      <c r="I275" s="88"/>
      <c r="J275" s="88"/>
      <c r="K275" s="88"/>
      <c r="L275" s="88"/>
      <c r="M275" s="88"/>
      <c r="N275" s="88"/>
      <c r="O275" s="126" t="s">
        <v>241</v>
      </c>
      <c r="P275" s="126"/>
      <c r="Q275" s="126"/>
      <c r="R275" s="126"/>
      <c r="S275" s="126"/>
      <c r="T275" s="126"/>
      <c r="U275" s="126"/>
      <c r="V275" s="126"/>
      <c r="W275" s="126"/>
      <c r="X275" s="126"/>
      <c r="Y275" s="88"/>
      <c r="Z275" s="88"/>
      <c r="AA275" s="88"/>
      <c r="AB275" s="88"/>
      <c r="AC275" s="88"/>
      <c r="AD275" s="88"/>
      <c r="AE275" s="88"/>
      <c r="AF275" s="88"/>
      <c r="AG275" s="88"/>
      <c r="AH275" s="88"/>
      <c r="AI275" s="88"/>
      <c r="AJ275" s="88"/>
      <c r="AK275" s="88"/>
      <c r="AL275" s="88"/>
      <c r="AM275" s="88"/>
      <c r="AN275" s="88"/>
      <c r="AO275" s="88"/>
      <c r="AP275" s="88"/>
      <c r="AQ275" s="88"/>
      <c r="AR275" s="88"/>
      <c r="AS275" s="88"/>
      <c r="AT275" s="88"/>
      <c r="AU275" s="88"/>
      <c r="AV275" s="89"/>
    </row>
    <row r="276" spans="1:48" ht="16.149999999999999" customHeight="1">
      <c r="A276" s="87"/>
      <c r="B276" s="88"/>
      <c r="C276" s="88"/>
      <c r="D276" s="88"/>
      <c r="E276" s="88" t="s">
        <v>173</v>
      </c>
      <c r="F276" s="88"/>
      <c r="G276" s="88"/>
      <c r="H276" s="88"/>
      <c r="I276" s="88"/>
      <c r="J276" s="88"/>
      <c r="K276" s="88"/>
      <c r="L276" s="88"/>
      <c r="M276" s="88"/>
      <c r="N276" s="88"/>
      <c r="O276" s="126" t="s">
        <v>242</v>
      </c>
      <c r="P276" s="126"/>
      <c r="Q276" s="126"/>
      <c r="R276" s="126"/>
      <c r="S276" s="126"/>
      <c r="T276" s="126"/>
      <c r="U276" s="126"/>
      <c r="V276" s="126"/>
      <c r="W276" s="126"/>
      <c r="X276" s="126"/>
      <c r="Y276" s="88"/>
      <c r="Z276" s="88"/>
      <c r="AA276" s="88"/>
      <c r="AB276" s="88"/>
      <c r="AC276" s="88"/>
      <c r="AD276" s="88"/>
      <c r="AE276" s="88"/>
      <c r="AF276" s="88"/>
      <c r="AG276" s="88"/>
      <c r="AH276" s="88"/>
      <c r="AI276" s="88"/>
      <c r="AJ276" s="88"/>
      <c r="AK276" s="88"/>
      <c r="AL276" s="88"/>
      <c r="AM276" s="88"/>
      <c r="AN276" s="88"/>
      <c r="AO276" s="88"/>
      <c r="AP276" s="88"/>
      <c r="AQ276" s="88"/>
      <c r="AR276" s="88"/>
      <c r="AS276" s="88"/>
      <c r="AT276" s="88"/>
      <c r="AU276" s="88"/>
      <c r="AV276" s="89"/>
    </row>
    <row r="277" spans="1:48" ht="16.149999999999999" customHeight="1">
      <c r="A277" s="87"/>
      <c r="B277" s="88"/>
      <c r="C277" s="88"/>
      <c r="D277" s="88"/>
      <c r="E277" s="88" t="s">
        <v>232</v>
      </c>
      <c r="F277" s="88"/>
      <c r="G277" s="88"/>
      <c r="H277" s="88"/>
      <c r="I277" s="88"/>
      <c r="J277" s="88"/>
      <c r="K277" s="88"/>
      <c r="L277" s="88"/>
      <c r="M277" s="88"/>
      <c r="N277" s="88"/>
      <c r="O277" s="88"/>
      <c r="P277" s="88"/>
      <c r="Q277" s="88"/>
      <c r="R277" s="88"/>
      <c r="S277" s="88"/>
      <c r="T277" s="127" t="s">
        <v>244</v>
      </c>
      <c r="U277" s="127"/>
      <c r="V277" s="127"/>
      <c r="W277" s="127"/>
      <c r="X277" s="127"/>
      <c r="Y277" s="127"/>
      <c r="Z277" s="127"/>
      <c r="AA277" s="127"/>
      <c r="AB277" s="127"/>
      <c r="AC277" s="88"/>
      <c r="AD277" s="88"/>
      <c r="AE277" s="88"/>
      <c r="AF277" s="88"/>
      <c r="AG277" s="88"/>
      <c r="AH277" s="88"/>
      <c r="AI277" s="88"/>
      <c r="AJ277" s="88"/>
      <c r="AK277" s="88"/>
      <c r="AL277" s="88"/>
      <c r="AM277" s="88"/>
      <c r="AN277" s="88"/>
      <c r="AO277" s="88"/>
      <c r="AP277" s="88"/>
      <c r="AQ277" s="88"/>
      <c r="AR277" s="88"/>
      <c r="AS277" s="88"/>
      <c r="AT277" s="88"/>
      <c r="AU277" s="88"/>
      <c r="AV277" s="89"/>
    </row>
    <row r="278" spans="1:48" ht="16.149999999999999" customHeight="1">
      <c r="A278" s="87"/>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15"/>
    </row>
    <row r="279" spans="1:48" ht="16.149999999999999" customHeight="1">
      <c r="A279" s="87"/>
      <c r="B279" s="88" t="s">
        <v>243</v>
      </c>
      <c r="C279" s="88"/>
      <c r="D279" s="88"/>
      <c r="E279" s="88" t="s">
        <v>235</v>
      </c>
      <c r="F279" s="88"/>
      <c r="G279" s="88"/>
      <c r="H279" s="88"/>
      <c r="I279" s="88"/>
      <c r="J279" s="88"/>
      <c r="K279" s="94"/>
      <c r="L279" s="94"/>
      <c r="M279" s="88"/>
      <c r="N279" s="88"/>
      <c r="O279" s="88"/>
      <c r="P279" s="88"/>
      <c r="Q279" s="88"/>
      <c r="R279" s="88"/>
      <c r="S279" s="88"/>
      <c r="T279" s="88"/>
      <c r="U279" s="88"/>
      <c r="V279" s="88"/>
      <c r="W279" s="88"/>
      <c r="X279" s="88"/>
      <c r="Y279" s="88"/>
      <c r="Z279" s="88"/>
      <c r="AA279" s="88"/>
      <c r="AB279" s="88"/>
      <c r="AC279" s="88"/>
      <c r="AD279" s="88"/>
      <c r="AE279" s="88"/>
      <c r="AF279" s="88"/>
      <c r="AG279" s="88"/>
      <c r="AH279" s="88"/>
      <c r="AI279" s="88"/>
      <c r="AJ279" s="88"/>
      <c r="AK279" s="88"/>
      <c r="AL279" s="88"/>
      <c r="AM279" s="88"/>
      <c r="AN279" s="88"/>
      <c r="AO279" s="88"/>
      <c r="AP279" s="88"/>
      <c r="AQ279" s="88"/>
      <c r="AR279" s="88"/>
      <c r="AS279" s="88"/>
      <c r="AT279" s="88"/>
      <c r="AU279" s="88"/>
      <c r="AV279" s="15"/>
    </row>
    <row r="280" spans="1:48" ht="16.149999999999999" customHeight="1">
      <c r="A280" s="87"/>
      <c r="B280" s="88"/>
      <c r="C280" s="88"/>
      <c r="D280" s="88"/>
      <c r="E280" s="88" t="s">
        <v>103</v>
      </c>
      <c r="F280" s="88"/>
      <c r="G280" s="88"/>
      <c r="H280" s="88"/>
      <c r="I280" s="88"/>
      <c r="J280" s="88"/>
      <c r="K280" s="94"/>
      <c r="L280" s="94"/>
      <c r="M280" s="88"/>
      <c r="N280" s="88"/>
      <c r="O280" s="88"/>
      <c r="P280" s="88"/>
      <c r="Q280" s="88"/>
      <c r="R280" s="88"/>
      <c r="S280" s="88"/>
      <c r="T280" s="88"/>
      <c r="U280" s="88"/>
      <c r="V280" s="88"/>
      <c r="W280" s="88"/>
      <c r="X280" s="88"/>
      <c r="Y280" s="88"/>
      <c r="Z280" s="88"/>
      <c r="AA280" s="88"/>
      <c r="AB280" s="88"/>
      <c r="AC280" s="88"/>
      <c r="AD280" s="88"/>
      <c r="AE280" s="88"/>
      <c r="AF280" s="88"/>
      <c r="AG280" s="88"/>
      <c r="AH280" s="88"/>
      <c r="AI280" s="88"/>
      <c r="AJ280" s="88"/>
      <c r="AK280" s="88"/>
      <c r="AL280" s="88"/>
      <c r="AM280" s="88"/>
      <c r="AN280" s="88"/>
      <c r="AO280" s="88"/>
      <c r="AP280" s="88"/>
      <c r="AQ280" s="88"/>
      <c r="AR280" s="88"/>
      <c r="AS280" s="88"/>
      <c r="AT280" s="88"/>
      <c r="AU280" s="88"/>
      <c r="AV280" s="15"/>
    </row>
    <row r="281" spans="1:48" ht="16.149999999999999" customHeight="1">
      <c r="A281" s="87"/>
      <c r="B281" s="88"/>
      <c r="C281" s="88"/>
      <c r="D281" s="88"/>
      <c r="E281" s="88" t="s">
        <v>104</v>
      </c>
      <c r="F281" s="88"/>
      <c r="G281" s="88"/>
      <c r="H281" s="88"/>
      <c r="I281" s="88"/>
      <c r="J281" s="88"/>
      <c r="K281" s="94"/>
      <c r="L281" s="94"/>
      <c r="M281" s="88"/>
      <c r="N281" s="88"/>
      <c r="O281" s="88"/>
      <c r="P281" s="88"/>
      <c r="Q281" s="88"/>
      <c r="R281" s="95"/>
      <c r="S281" s="95"/>
      <c r="T281" s="95"/>
      <c r="U281" s="95"/>
      <c r="V281" s="95"/>
      <c r="W281" s="95"/>
      <c r="X281" s="95"/>
      <c r="Y281" s="95"/>
      <c r="Z281" s="95"/>
      <c r="AA281" s="95"/>
      <c r="AB281" s="95"/>
      <c r="AC281" s="95"/>
      <c r="AD281" s="95"/>
      <c r="AE281" s="95"/>
      <c r="AF281" s="95"/>
      <c r="AG281" s="95"/>
      <c r="AH281" s="95"/>
      <c r="AI281" s="95"/>
      <c r="AJ281" s="95"/>
      <c r="AK281" s="95"/>
      <c r="AL281" s="95"/>
      <c r="AM281" s="95"/>
      <c r="AN281" s="95"/>
      <c r="AO281" s="95"/>
      <c r="AP281" s="95"/>
      <c r="AQ281" s="95"/>
      <c r="AR281" s="95"/>
      <c r="AS281" s="95"/>
      <c r="AT281" s="95"/>
      <c r="AU281" s="95"/>
      <c r="AV281" s="15"/>
    </row>
    <row r="282" spans="1:48" ht="16.149999999999999" customHeight="1">
      <c r="A282" s="87"/>
      <c r="B282" s="88"/>
      <c r="C282" s="88"/>
      <c r="D282" s="88"/>
      <c r="E282" s="88" t="s">
        <v>20</v>
      </c>
      <c r="F282" s="88"/>
      <c r="G282" s="88"/>
      <c r="H282" s="88"/>
      <c r="I282" s="88"/>
      <c r="J282" s="88"/>
      <c r="K282" s="94"/>
      <c r="L282" s="94"/>
      <c r="M282" s="88"/>
      <c r="N282" s="88"/>
      <c r="O282" s="88"/>
      <c r="P282" s="88"/>
      <c r="Q282" s="88"/>
      <c r="R282" s="95"/>
      <c r="S282" s="95"/>
      <c r="T282" s="95"/>
      <c r="U282" s="95"/>
      <c r="V282" s="95"/>
      <c r="W282" s="95"/>
      <c r="X282" s="95"/>
      <c r="Y282" s="95"/>
      <c r="Z282" s="95"/>
      <c r="AA282" s="95"/>
      <c r="AB282" s="95"/>
      <c r="AC282" s="95"/>
      <c r="AD282" s="95"/>
      <c r="AE282" s="95"/>
      <c r="AF282" s="95"/>
      <c r="AG282" s="95"/>
      <c r="AH282" s="95"/>
      <c r="AI282" s="95"/>
      <c r="AJ282" s="95"/>
      <c r="AK282" s="95"/>
      <c r="AL282" s="95"/>
      <c r="AM282" s="95"/>
      <c r="AN282" s="95"/>
      <c r="AO282" s="95"/>
      <c r="AP282" s="95"/>
      <c r="AQ282" s="95"/>
      <c r="AR282" s="95"/>
      <c r="AS282" s="95"/>
      <c r="AT282" s="95"/>
      <c r="AU282" s="95"/>
      <c r="AV282" s="15"/>
    </row>
    <row r="283" spans="1:48" ht="16.149999999999999" customHeight="1">
      <c r="A283" s="87"/>
      <c r="B283" s="88"/>
      <c r="C283" s="88"/>
      <c r="D283" s="88"/>
      <c r="E283" s="88" t="s">
        <v>21</v>
      </c>
      <c r="F283" s="88"/>
      <c r="G283" s="88"/>
      <c r="H283" s="88"/>
      <c r="I283" s="88"/>
      <c r="J283" s="88"/>
      <c r="K283" s="94"/>
      <c r="L283" s="94"/>
      <c r="M283" s="88"/>
      <c r="N283" s="88"/>
      <c r="O283" s="88"/>
      <c r="P283" s="88"/>
      <c r="Q283" s="88"/>
      <c r="R283" s="95"/>
      <c r="S283" s="95"/>
      <c r="T283" s="95"/>
      <c r="U283" s="95"/>
      <c r="V283" s="95"/>
      <c r="W283" s="95"/>
      <c r="X283" s="95"/>
      <c r="Y283" s="95"/>
      <c r="Z283" s="95"/>
      <c r="AA283" s="95"/>
      <c r="AB283" s="95"/>
      <c r="AC283" s="95"/>
      <c r="AD283" s="95"/>
      <c r="AE283" s="95"/>
      <c r="AF283" s="95"/>
      <c r="AG283" s="95"/>
      <c r="AH283" s="95"/>
      <c r="AI283" s="95"/>
      <c r="AJ283" s="95"/>
      <c r="AK283" s="95"/>
      <c r="AL283" s="95"/>
      <c r="AM283" s="95"/>
      <c r="AN283" s="95"/>
      <c r="AO283" s="95"/>
      <c r="AP283" s="95"/>
      <c r="AQ283" s="95"/>
      <c r="AR283" s="95"/>
      <c r="AS283" s="95"/>
      <c r="AT283" s="95"/>
      <c r="AU283" s="95"/>
      <c r="AV283" s="15"/>
    </row>
    <row r="284" spans="1:48" ht="16.149999999999999" customHeight="1">
      <c r="A284" s="87"/>
      <c r="B284" s="88"/>
      <c r="C284" s="88"/>
      <c r="D284" s="88"/>
      <c r="E284" s="88" t="s">
        <v>22</v>
      </c>
      <c r="F284" s="88"/>
      <c r="G284" s="88"/>
      <c r="H284" s="88"/>
      <c r="I284" s="88"/>
      <c r="J284" s="88"/>
      <c r="K284" s="94"/>
      <c r="L284" s="94"/>
      <c r="M284" s="88"/>
      <c r="N284" s="88"/>
      <c r="O284" s="88"/>
      <c r="P284" s="88"/>
      <c r="Q284" s="88"/>
      <c r="R284" s="88"/>
      <c r="S284" s="88"/>
      <c r="T284" s="88"/>
      <c r="U284" s="88"/>
      <c r="V284" s="88"/>
      <c r="W284" s="88"/>
      <c r="X284" s="88"/>
      <c r="Y284" s="88"/>
      <c r="Z284" s="88"/>
      <c r="AA284" s="88"/>
      <c r="AB284" s="88"/>
      <c r="AC284" s="88"/>
      <c r="AD284" s="88"/>
      <c r="AE284" s="88"/>
      <c r="AF284" s="88"/>
      <c r="AG284" s="88"/>
      <c r="AH284" s="88"/>
      <c r="AI284" s="88"/>
      <c r="AJ284" s="88"/>
      <c r="AK284" s="88"/>
      <c r="AL284" s="88"/>
      <c r="AM284" s="88"/>
      <c r="AN284" s="88"/>
      <c r="AO284" s="88"/>
      <c r="AP284" s="88"/>
      <c r="AQ284" s="88"/>
      <c r="AR284" s="88"/>
      <c r="AS284" s="88"/>
      <c r="AT284" s="88"/>
      <c r="AU284" s="88"/>
      <c r="AV284" s="15"/>
    </row>
    <row r="285" spans="1:48" ht="16.149999999999999" customHeight="1">
      <c r="A285" s="13"/>
      <c r="B285" s="14"/>
      <c r="C285" s="14"/>
      <c r="D285" s="39" t="s">
        <v>245</v>
      </c>
      <c r="E285" s="39"/>
      <c r="F285" s="39"/>
      <c r="G285" s="39"/>
      <c r="H285" s="39"/>
      <c r="I285" s="39"/>
      <c r="J285" s="39"/>
      <c r="K285" s="39"/>
      <c r="L285" s="39"/>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5"/>
    </row>
    <row r="286" spans="1:48" ht="16.149999999999999" customHeight="1">
      <c r="A286" s="13"/>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5"/>
    </row>
    <row r="287" spans="1:48" ht="16.149999999999999" customHeight="1">
      <c r="A287" s="13"/>
      <c r="B287" s="68" t="s">
        <v>246</v>
      </c>
      <c r="C287" s="68"/>
      <c r="D287" s="68"/>
      <c r="E287" s="192" t="s">
        <v>237</v>
      </c>
      <c r="F287" s="192"/>
      <c r="G287" s="192"/>
      <c r="H287" s="192"/>
      <c r="I287" s="192"/>
      <c r="J287" s="192"/>
      <c r="K287" s="192"/>
      <c r="L287" s="192"/>
      <c r="M287" s="192"/>
      <c r="N287" s="192"/>
      <c r="O287" s="192"/>
      <c r="P287" s="192"/>
      <c r="Q287" s="192"/>
      <c r="R287" s="192"/>
      <c r="S287" s="192"/>
      <c r="T287" s="192"/>
      <c r="U287" s="192"/>
      <c r="V287" s="192"/>
      <c r="W287" s="192"/>
      <c r="X287" s="192"/>
      <c r="Y287" s="192"/>
      <c r="Z287" s="192"/>
      <c r="AA287" s="192"/>
      <c r="AB287" s="192"/>
      <c r="AC287" s="192"/>
      <c r="AD287" s="192"/>
      <c r="AE287" s="192"/>
      <c r="AF287" s="192"/>
      <c r="AG287" s="192"/>
      <c r="AH287" s="192"/>
      <c r="AI287" s="192"/>
      <c r="AJ287" s="192"/>
      <c r="AK287" s="192"/>
      <c r="AL287" s="192"/>
      <c r="AM287" s="192"/>
      <c r="AN287" s="192"/>
      <c r="AO287" s="192"/>
      <c r="AP287" s="192"/>
      <c r="AQ287" s="192"/>
      <c r="AR287" s="192"/>
      <c r="AS287" s="192"/>
      <c r="AT287" s="192"/>
      <c r="AU287" s="192"/>
      <c r="AV287" s="15"/>
    </row>
    <row r="288" spans="1:48" s="67" customFormat="1" ht="16.149999999999999" customHeight="1">
      <c r="A288" s="13"/>
      <c r="B288" s="14"/>
      <c r="C288" s="14"/>
      <c r="D288" s="14"/>
      <c r="E288" s="192"/>
      <c r="F288" s="192"/>
      <c r="G288" s="192"/>
      <c r="H288" s="192"/>
      <c r="I288" s="192"/>
      <c r="J288" s="192"/>
      <c r="K288" s="192"/>
      <c r="L288" s="192"/>
      <c r="M288" s="192"/>
      <c r="N288" s="192"/>
      <c r="O288" s="192"/>
      <c r="P288" s="192"/>
      <c r="Q288" s="192"/>
      <c r="R288" s="192"/>
      <c r="S288" s="192"/>
      <c r="T288" s="192"/>
      <c r="U288" s="192"/>
      <c r="V288" s="192"/>
      <c r="W288" s="192"/>
      <c r="X288" s="192"/>
      <c r="Y288" s="192"/>
      <c r="Z288" s="192"/>
      <c r="AA288" s="192"/>
      <c r="AB288" s="192"/>
      <c r="AC288" s="192"/>
      <c r="AD288" s="192"/>
      <c r="AE288" s="192"/>
      <c r="AF288" s="192"/>
      <c r="AG288" s="192"/>
      <c r="AH288" s="192"/>
      <c r="AI288" s="192"/>
      <c r="AJ288" s="192"/>
      <c r="AK288" s="192"/>
      <c r="AL288" s="192"/>
      <c r="AM288" s="192"/>
      <c r="AN288" s="192"/>
      <c r="AO288" s="192"/>
      <c r="AP288" s="192"/>
      <c r="AQ288" s="192"/>
      <c r="AR288" s="192"/>
      <c r="AS288" s="192"/>
      <c r="AT288" s="192"/>
      <c r="AU288" s="192"/>
      <c r="AV288" s="15"/>
    </row>
    <row r="289" spans="1:48" ht="16.149999999999999" customHeight="1">
      <c r="A289" s="13"/>
      <c r="B289" s="14"/>
      <c r="C289" s="14"/>
      <c r="D289" s="14"/>
      <c r="E289" s="14" t="s">
        <v>174</v>
      </c>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05"/>
    </row>
    <row r="290" spans="1:48" ht="16.149999999999999" customHeight="1">
      <c r="A290" s="13"/>
      <c r="B290" s="14"/>
      <c r="C290" s="14"/>
      <c r="D290" s="14"/>
      <c r="E290" s="14" t="s">
        <v>175</v>
      </c>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89"/>
    </row>
    <row r="291" spans="1:48" ht="16.149999999999999" customHeight="1">
      <c r="A291" s="13"/>
      <c r="B291" s="14"/>
      <c r="C291" s="14"/>
      <c r="D291" s="14"/>
      <c r="E291" s="14" t="s">
        <v>46</v>
      </c>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89"/>
    </row>
    <row r="292" spans="1:48" ht="16.149999999999999" customHeight="1">
      <c r="A292" s="13"/>
      <c r="B292" s="14"/>
      <c r="C292" s="14"/>
      <c r="D292" s="14"/>
      <c r="E292" s="14" t="s">
        <v>176</v>
      </c>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89"/>
    </row>
    <row r="293" spans="1:48" ht="16.149999999999999" customHeight="1">
      <c r="A293" s="13"/>
      <c r="B293" s="14"/>
      <c r="C293" s="14"/>
      <c r="D293" s="14"/>
      <c r="E293" s="14" t="s">
        <v>2</v>
      </c>
      <c r="F293" s="14"/>
      <c r="G293" s="14"/>
      <c r="H293" s="14"/>
      <c r="I293" s="14"/>
      <c r="J293" s="14"/>
      <c r="K293" s="14"/>
      <c r="L293" s="14"/>
      <c r="M293" s="14"/>
      <c r="N293" s="14"/>
      <c r="O293" s="14"/>
      <c r="P293" s="14"/>
      <c r="Q293" s="75" t="s">
        <v>27</v>
      </c>
      <c r="R293" s="173"/>
      <c r="S293" s="174"/>
      <c r="T293" s="174"/>
      <c r="U293" s="174"/>
      <c r="V293" s="174"/>
      <c r="W293" s="174"/>
      <c r="X293" s="174"/>
      <c r="Y293" s="174"/>
      <c r="Z293" s="174"/>
      <c r="AA293" s="174"/>
      <c r="AB293" s="174"/>
      <c r="AC293" s="174"/>
      <c r="AD293" s="174"/>
      <c r="AE293" s="174"/>
      <c r="AF293" s="174"/>
      <c r="AG293" s="174"/>
      <c r="AH293" s="174"/>
      <c r="AI293" s="174"/>
      <c r="AJ293" s="174"/>
      <c r="AK293" s="174"/>
      <c r="AL293" s="174"/>
      <c r="AM293" s="174"/>
      <c r="AN293" s="174"/>
      <c r="AO293" s="174"/>
      <c r="AP293" s="174"/>
      <c r="AQ293" s="174"/>
      <c r="AR293" s="174"/>
      <c r="AS293" s="174"/>
      <c r="AT293" s="174"/>
      <c r="AU293" s="175"/>
      <c r="AV293" s="89"/>
    </row>
    <row r="294" spans="1:48" ht="16.149999999999999" customHeight="1">
      <c r="A294" s="103"/>
      <c r="B294" s="104" t="s">
        <v>217</v>
      </c>
      <c r="C294" s="104" t="s">
        <v>217</v>
      </c>
      <c r="D294" s="104" t="s">
        <v>217</v>
      </c>
      <c r="E294" s="104" t="s">
        <v>217</v>
      </c>
      <c r="F294" s="104" t="s">
        <v>217</v>
      </c>
      <c r="G294" s="104" t="s">
        <v>217</v>
      </c>
      <c r="H294" s="104" t="s">
        <v>217</v>
      </c>
      <c r="I294" s="104" t="s">
        <v>217</v>
      </c>
      <c r="J294" s="104" t="s">
        <v>217</v>
      </c>
      <c r="K294" s="104" t="s">
        <v>217</v>
      </c>
      <c r="L294" s="104" t="s">
        <v>217</v>
      </c>
      <c r="M294" s="104" t="s">
        <v>217</v>
      </c>
      <c r="N294" s="104" t="s">
        <v>217</v>
      </c>
      <c r="O294" s="104" t="s">
        <v>217</v>
      </c>
      <c r="P294" s="104" t="s">
        <v>217</v>
      </c>
      <c r="Q294" s="104" t="s">
        <v>217</v>
      </c>
      <c r="R294" s="104" t="s">
        <v>217</v>
      </c>
      <c r="S294" s="104" t="s">
        <v>217</v>
      </c>
      <c r="T294" s="104" t="s">
        <v>217</v>
      </c>
      <c r="U294" s="104" t="s">
        <v>217</v>
      </c>
      <c r="V294" s="104" t="s">
        <v>217</v>
      </c>
      <c r="W294" s="104" t="s">
        <v>217</v>
      </c>
      <c r="X294" s="104" t="s">
        <v>217</v>
      </c>
      <c r="Y294" s="104" t="s">
        <v>217</v>
      </c>
      <c r="Z294" s="104" t="s">
        <v>217</v>
      </c>
      <c r="AA294" s="104" t="s">
        <v>217</v>
      </c>
      <c r="AB294" s="104" t="s">
        <v>217</v>
      </c>
      <c r="AC294" s="104" t="s">
        <v>217</v>
      </c>
      <c r="AD294" s="104" t="s">
        <v>217</v>
      </c>
      <c r="AE294" s="104" t="s">
        <v>217</v>
      </c>
      <c r="AF294" s="104" t="s">
        <v>217</v>
      </c>
      <c r="AG294" s="104" t="s">
        <v>217</v>
      </c>
      <c r="AH294" s="104" t="s">
        <v>217</v>
      </c>
      <c r="AI294" s="104" t="s">
        <v>217</v>
      </c>
      <c r="AJ294" s="104" t="s">
        <v>217</v>
      </c>
      <c r="AK294" s="104" t="s">
        <v>217</v>
      </c>
      <c r="AL294" s="104" t="s">
        <v>217</v>
      </c>
      <c r="AM294" s="104" t="s">
        <v>217</v>
      </c>
      <c r="AN294" s="104" t="s">
        <v>217</v>
      </c>
      <c r="AO294" s="104" t="s">
        <v>217</v>
      </c>
      <c r="AP294" s="104" t="s">
        <v>217</v>
      </c>
      <c r="AQ294" s="104" t="s">
        <v>217</v>
      </c>
      <c r="AR294" s="104" t="s">
        <v>217</v>
      </c>
      <c r="AS294" s="104" t="s">
        <v>217</v>
      </c>
      <c r="AT294" s="104" t="s">
        <v>217</v>
      </c>
      <c r="AU294" s="104" t="s">
        <v>217</v>
      </c>
      <c r="AV294" s="89"/>
    </row>
    <row r="295" spans="1:48" ht="16.149999999999999" customHeight="1">
      <c r="A295" s="87"/>
      <c r="B295" s="93" t="s">
        <v>1</v>
      </c>
      <c r="C295" s="93"/>
      <c r="D295" s="93" t="s">
        <v>247</v>
      </c>
      <c r="E295" s="93"/>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9"/>
    </row>
    <row r="296" spans="1:48" ht="16.149999999999999" customHeight="1">
      <c r="A296" s="87"/>
      <c r="B296" s="88" t="s">
        <v>248</v>
      </c>
      <c r="C296" s="93"/>
      <c r="D296" s="93"/>
      <c r="E296" s="151" t="s">
        <v>249</v>
      </c>
      <c r="F296" s="151"/>
      <c r="G296" s="151"/>
      <c r="H296" s="151"/>
      <c r="I296" s="151"/>
      <c r="J296" s="151"/>
      <c r="K296" s="151"/>
      <c r="L296" s="151"/>
      <c r="M296" s="151"/>
      <c r="N296" s="151"/>
      <c r="O296" s="151"/>
      <c r="P296" s="151"/>
      <c r="Q296" s="151"/>
      <c r="R296" s="151"/>
      <c r="S296" s="151"/>
      <c r="T296" s="151"/>
      <c r="U296" s="151"/>
      <c r="V296" s="151"/>
      <c r="W296" s="151"/>
      <c r="X296" s="151"/>
      <c r="Y296" s="151"/>
      <c r="Z296" s="151"/>
      <c r="AA296" s="151"/>
      <c r="AB296" s="151"/>
      <c r="AC296" s="151"/>
      <c r="AD296" s="151"/>
      <c r="AE296" s="151"/>
      <c r="AF296" s="151"/>
      <c r="AG296" s="151"/>
      <c r="AH296" s="151"/>
      <c r="AI296" s="151"/>
      <c r="AJ296" s="151"/>
      <c r="AK296" s="151"/>
      <c r="AL296" s="151"/>
      <c r="AM296" s="151"/>
      <c r="AN296" s="151"/>
      <c r="AO296" s="151"/>
      <c r="AP296" s="151"/>
      <c r="AQ296" s="151"/>
      <c r="AR296" s="151"/>
      <c r="AS296" s="151"/>
      <c r="AT296" s="151"/>
      <c r="AU296" s="151"/>
      <c r="AV296" s="89"/>
    </row>
    <row r="297" spans="1:48" ht="16.149999999999999" customHeight="1">
      <c r="A297" s="87"/>
      <c r="B297" s="88"/>
      <c r="C297" s="93"/>
      <c r="D297" s="93"/>
      <c r="E297" s="151"/>
      <c r="F297" s="151"/>
      <c r="G297" s="151"/>
      <c r="H297" s="151"/>
      <c r="I297" s="151"/>
      <c r="J297" s="151"/>
      <c r="K297" s="151"/>
      <c r="L297" s="151"/>
      <c r="M297" s="151"/>
      <c r="N297" s="151"/>
      <c r="O297" s="151"/>
      <c r="P297" s="151"/>
      <c r="Q297" s="151"/>
      <c r="R297" s="151"/>
      <c r="S297" s="151"/>
      <c r="T297" s="151"/>
      <c r="U297" s="151"/>
      <c r="V297" s="151"/>
      <c r="W297" s="151"/>
      <c r="X297" s="151"/>
      <c r="Y297" s="151"/>
      <c r="Z297" s="151"/>
      <c r="AA297" s="151"/>
      <c r="AB297" s="151"/>
      <c r="AC297" s="151"/>
      <c r="AD297" s="151"/>
      <c r="AE297" s="151"/>
      <c r="AF297" s="151"/>
      <c r="AG297" s="151"/>
      <c r="AH297" s="151"/>
      <c r="AI297" s="151"/>
      <c r="AJ297" s="151"/>
      <c r="AK297" s="151"/>
      <c r="AL297" s="151"/>
      <c r="AM297" s="151"/>
      <c r="AN297" s="151"/>
      <c r="AO297" s="151"/>
      <c r="AP297" s="151"/>
      <c r="AQ297" s="151"/>
      <c r="AR297" s="151"/>
      <c r="AS297" s="151"/>
      <c r="AT297" s="151"/>
      <c r="AU297" s="151"/>
      <c r="AV297" s="89"/>
    </row>
    <row r="298" spans="1:48" ht="16.149999999999999" customHeight="1">
      <c r="A298" s="87"/>
      <c r="B298" s="88"/>
      <c r="C298" s="88"/>
      <c r="D298" s="88"/>
      <c r="E298" s="88" t="s">
        <v>170</v>
      </c>
      <c r="F298" s="102"/>
      <c r="G298" s="102"/>
      <c r="H298" s="102"/>
      <c r="I298" s="102"/>
      <c r="J298" s="102"/>
      <c r="K298" s="102"/>
      <c r="L298" s="102"/>
      <c r="M298" s="102"/>
      <c r="N298" s="102"/>
      <c r="O298" s="88" t="s">
        <v>42</v>
      </c>
      <c r="P298" s="102"/>
      <c r="Q298" s="102"/>
      <c r="R298" s="102"/>
      <c r="S298" s="102"/>
      <c r="T298" s="88"/>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89"/>
    </row>
    <row r="299" spans="1:48" ht="16.149999999999999" customHeight="1">
      <c r="A299" s="87"/>
      <c r="B299" s="88"/>
      <c r="C299" s="88"/>
      <c r="D299" s="88"/>
      <c r="E299" s="88" t="s">
        <v>171</v>
      </c>
      <c r="F299" s="88"/>
      <c r="G299" s="88"/>
      <c r="H299" s="88"/>
      <c r="I299" s="88"/>
      <c r="J299" s="88"/>
      <c r="K299" s="88"/>
      <c r="L299" s="88"/>
      <c r="M299" s="88"/>
      <c r="N299" s="88"/>
      <c r="O299" s="88" t="s">
        <v>42</v>
      </c>
      <c r="P299" s="88"/>
      <c r="Q299" s="88"/>
      <c r="R299" s="88"/>
      <c r="S299" s="88"/>
      <c r="T299" s="88"/>
      <c r="U299" s="88"/>
      <c r="V299" s="88"/>
      <c r="W299" s="88"/>
      <c r="X299" s="88"/>
      <c r="Y299" s="88"/>
      <c r="Z299" s="88"/>
      <c r="AA299" s="88"/>
      <c r="AB299" s="88"/>
      <c r="AC299" s="88"/>
      <c r="AD299" s="88"/>
      <c r="AE299" s="88"/>
      <c r="AF299" s="88"/>
      <c r="AG299" s="88"/>
      <c r="AH299" s="88"/>
      <c r="AI299" s="88"/>
      <c r="AJ299" s="88"/>
      <c r="AK299" s="88"/>
      <c r="AL299" s="88"/>
      <c r="AM299" s="88"/>
      <c r="AN299" s="88"/>
      <c r="AO299" s="88"/>
      <c r="AP299" s="88"/>
      <c r="AQ299" s="88"/>
      <c r="AR299" s="88"/>
      <c r="AS299" s="88"/>
      <c r="AT299" s="88"/>
      <c r="AU299" s="88"/>
      <c r="AV299" s="89"/>
    </row>
    <row r="300" spans="1:48" ht="16.149999999999999" customHeight="1">
      <c r="A300" s="87"/>
      <c r="B300" s="88"/>
      <c r="C300" s="88"/>
      <c r="D300" s="88"/>
      <c r="E300" s="88" t="s">
        <v>172</v>
      </c>
      <c r="F300" s="88"/>
      <c r="G300" s="88"/>
      <c r="H300" s="88"/>
      <c r="I300" s="88"/>
      <c r="J300" s="88"/>
      <c r="K300" s="88"/>
      <c r="L300" s="88"/>
      <c r="M300" s="88"/>
      <c r="N300" s="88"/>
      <c r="O300" s="126" t="s">
        <v>250</v>
      </c>
      <c r="P300" s="126"/>
      <c r="Q300" s="126"/>
      <c r="R300" s="126"/>
      <c r="S300" s="126"/>
      <c r="T300" s="126"/>
      <c r="U300" s="126"/>
      <c r="V300" s="126"/>
      <c r="W300" s="126"/>
      <c r="X300" s="126"/>
      <c r="Y300" s="88"/>
      <c r="Z300" s="88"/>
      <c r="AA300" s="88"/>
      <c r="AB300" s="88"/>
      <c r="AC300" s="88"/>
      <c r="AD300" s="88"/>
      <c r="AE300" s="88"/>
      <c r="AF300" s="88"/>
      <c r="AG300" s="88"/>
      <c r="AH300" s="88"/>
      <c r="AI300" s="88"/>
      <c r="AJ300" s="88"/>
      <c r="AK300" s="88"/>
      <c r="AL300" s="88"/>
      <c r="AM300" s="88"/>
      <c r="AN300" s="88"/>
      <c r="AO300" s="88"/>
      <c r="AP300" s="88"/>
      <c r="AQ300" s="88"/>
      <c r="AR300" s="88"/>
      <c r="AS300" s="88"/>
      <c r="AT300" s="88"/>
      <c r="AU300" s="88"/>
      <c r="AV300" s="89"/>
    </row>
    <row r="301" spans="1:48" ht="16.149999999999999" customHeight="1">
      <c r="A301" s="87"/>
      <c r="B301" s="88"/>
      <c r="C301" s="88"/>
      <c r="D301" s="88"/>
      <c r="E301" s="88" t="s">
        <v>173</v>
      </c>
      <c r="F301" s="88"/>
      <c r="G301" s="88"/>
      <c r="H301" s="88"/>
      <c r="I301" s="88"/>
      <c r="J301" s="88"/>
      <c r="K301" s="88"/>
      <c r="L301" s="88"/>
      <c r="M301" s="88"/>
      <c r="N301" s="88"/>
      <c r="O301" s="126" t="s">
        <v>251</v>
      </c>
      <c r="P301" s="126"/>
      <c r="Q301" s="126"/>
      <c r="R301" s="126"/>
      <c r="S301" s="126"/>
      <c r="T301" s="126"/>
      <c r="U301" s="126"/>
      <c r="V301" s="126"/>
      <c r="W301" s="126"/>
      <c r="X301" s="126"/>
      <c r="Y301" s="88"/>
      <c r="Z301" s="88"/>
      <c r="AA301" s="88"/>
      <c r="AB301" s="88"/>
      <c r="AC301" s="88"/>
      <c r="AD301" s="88"/>
      <c r="AE301" s="88"/>
      <c r="AF301" s="88"/>
      <c r="AG301" s="88"/>
      <c r="AH301" s="88"/>
      <c r="AI301" s="88"/>
      <c r="AJ301" s="88"/>
      <c r="AK301" s="88"/>
      <c r="AL301" s="88"/>
      <c r="AM301" s="88"/>
      <c r="AN301" s="88"/>
      <c r="AO301" s="88"/>
      <c r="AP301" s="88"/>
      <c r="AQ301" s="88"/>
      <c r="AR301" s="88"/>
      <c r="AS301" s="88"/>
      <c r="AT301" s="88"/>
      <c r="AU301" s="88"/>
      <c r="AV301" s="89"/>
    </row>
    <row r="302" spans="1:48" ht="16.149999999999999" customHeight="1">
      <c r="A302" s="87"/>
      <c r="B302" s="88"/>
      <c r="C302" s="88"/>
      <c r="D302" s="88"/>
      <c r="E302" s="88" t="s">
        <v>232</v>
      </c>
      <c r="F302" s="88"/>
      <c r="G302" s="88"/>
      <c r="H302" s="88"/>
      <c r="I302" s="88"/>
      <c r="J302" s="88"/>
      <c r="K302" s="88"/>
      <c r="L302" s="88"/>
      <c r="M302" s="88"/>
      <c r="N302" s="88"/>
      <c r="O302" s="88"/>
      <c r="P302" s="88"/>
      <c r="Q302" s="88"/>
      <c r="R302" s="88"/>
      <c r="S302" s="88"/>
      <c r="T302" s="127" t="s">
        <v>252</v>
      </c>
      <c r="U302" s="127"/>
      <c r="V302" s="127"/>
      <c r="W302" s="127"/>
      <c r="X302" s="127"/>
      <c r="Y302" s="127"/>
      <c r="Z302" s="127"/>
      <c r="AA302" s="127"/>
      <c r="AB302" s="127"/>
      <c r="AC302" s="88"/>
      <c r="AD302" s="88"/>
      <c r="AE302" s="88"/>
      <c r="AF302" s="88"/>
      <c r="AG302" s="88"/>
      <c r="AH302" s="88"/>
      <c r="AI302" s="88"/>
      <c r="AJ302" s="88"/>
      <c r="AK302" s="88"/>
      <c r="AL302" s="88"/>
      <c r="AM302" s="88"/>
      <c r="AN302" s="88"/>
      <c r="AO302" s="88"/>
      <c r="AP302" s="88"/>
      <c r="AQ302" s="88"/>
      <c r="AR302" s="88"/>
      <c r="AS302" s="88"/>
      <c r="AT302" s="88"/>
      <c r="AU302" s="88"/>
      <c r="AV302" s="89"/>
    </row>
    <row r="303" spans="1:48" ht="16.149999999999999" customHeight="1">
      <c r="A303" s="87"/>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c r="AG303" s="88"/>
      <c r="AH303" s="88"/>
      <c r="AI303" s="88"/>
      <c r="AJ303" s="88"/>
      <c r="AK303" s="88"/>
      <c r="AL303" s="88"/>
      <c r="AM303" s="88"/>
      <c r="AN303" s="88"/>
      <c r="AO303" s="88"/>
      <c r="AP303" s="88"/>
      <c r="AQ303" s="88"/>
      <c r="AR303" s="88"/>
      <c r="AS303" s="88"/>
      <c r="AT303" s="88"/>
      <c r="AU303" s="88"/>
      <c r="AV303" s="89"/>
    </row>
    <row r="304" spans="1:48" ht="16.149999999999999" customHeight="1">
      <c r="A304" s="87"/>
      <c r="B304" s="88" t="s">
        <v>28</v>
      </c>
      <c r="C304" s="88"/>
      <c r="D304" s="88"/>
      <c r="E304" s="88" t="s">
        <v>235</v>
      </c>
      <c r="F304" s="88"/>
      <c r="G304" s="88"/>
      <c r="H304" s="88"/>
      <c r="I304" s="88"/>
      <c r="J304" s="88"/>
      <c r="K304" s="94"/>
      <c r="L304" s="94"/>
      <c r="M304" s="88"/>
      <c r="N304" s="88"/>
      <c r="O304" s="88"/>
      <c r="P304" s="88"/>
      <c r="Q304" s="88"/>
      <c r="R304" s="88"/>
      <c r="S304" s="88"/>
      <c r="T304" s="88"/>
      <c r="U304" s="88"/>
      <c r="V304" s="88"/>
      <c r="W304" s="88"/>
      <c r="X304" s="88"/>
      <c r="Y304" s="88"/>
      <c r="Z304" s="88"/>
      <c r="AA304" s="88"/>
      <c r="AB304" s="88"/>
      <c r="AC304" s="88"/>
      <c r="AD304" s="88"/>
      <c r="AE304" s="88"/>
      <c r="AF304" s="88"/>
      <c r="AG304" s="88"/>
      <c r="AH304" s="88"/>
      <c r="AI304" s="88"/>
      <c r="AJ304" s="88"/>
      <c r="AK304" s="88"/>
      <c r="AL304" s="88"/>
      <c r="AM304" s="88"/>
      <c r="AN304" s="88"/>
      <c r="AO304" s="88"/>
      <c r="AP304" s="88"/>
      <c r="AQ304" s="88"/>
      <c r="AR304" s="88"/>
      <c r="AS304" s="88"/>
      <c r="AT304" s="88"/>
      <c r="AU304" s="88"/>
      <c r="AV304" s="89"/>
    </row>
    <row r="305" spans="1:48" ht="16.149999999999999" customHeight="1">
      <c r="A305" s="87"/>
      <c r="B305" s="88"/>
      <c r="C305" s="88"/>
      <c r="D305" s="88"/>
      <c r="E305" s="88" t="s">
        <v>103</v>
      </c>
      <c r="F305" s="88"/>
      <c r="G305" s="88"/>
      <c r="H305" s="88"/>
      <c r="I305" s="88"/>
      <c r="J305" s="88"/>
      <c r="K305" s="94"/>
      <c r="L305" s="94"/>
      <c r="M305" s="88"/>
      <c r="N305" s="88"/>
      <c r="O305" s="88"/>
      <c r="P305" s="88"/>
      <c r="Q305" s="88"/>
      <c r="R305" s="88"/>
      <c r="S305" s="88"/>
      <c r="T305" s="88"/>
      <c r="U305" s="88"/>
      <c r="V305" s="88"/>
      <c r="W305" s="88"/>
      <c r="X305" s="88"/>
      <c r="Y305" s="88"/>
      <c r="Z305" s="88"/>
      <c r="AA305" s="88"/>
      <c r="AB305" s="88"/>
      <c r="AC305" s="88"/>
      <c r="AD305" s="88"/>
      <c r="AE305" s="88"/>
      <c r="AF305" s="88"/>
      <c r="AG305" s="88"/>
      <c r="AH305" s="88"/>
      <c r="AI305" s="88"/>
      <c r="AJ305" s="88"/>
      <c r="AK305" s="88"/>
      <c r="AL305" s="88"/>
      <c r="AM305" s="88"/>
      <c r="AN305" s="88"/>
      <c r="AO305" s="88"/>
      <c r="AP305" s="88"/>
      <c r="AQ305" s="88"/>
      <c r="AR305" s="88"/>
      <c r="AS305" s="88"/>
      <c r="AT305" s="88"/>
      <c r="AU305" s="88"/>
      <c r="AV305" s="89"/>
    </row>
    <row r="306" spans="1:48" ht="16.149999999999999" customHeight="1">
      <c r="A306" s="87"/>
      <c r="B306" s="88"/>
      <c r="C306" s="88"/>
      <c r="D306" s="88"/>
      <c r="E306" s="88" t="s">
        <v>104</v>
      </c>
      <c r="F306" s="88"/>
      <c r="G306" s="88"/>
      <c r="H306" s="88"/>
      <c r="I306" s="88"/>
      <c r="J306" s="88"/>
      <c r="K306" s="94"/>
      <c r="L306" s="94"/>
      <c r="M306" s="88"/>
      <c r="N306" s="88"/>
      <c r="O306" s="88"/>
      <c r="P306" s="88"/>
      <c r="Q306" s="88"/>
      <c r="R306" s="95"/>
      <c r="S306" s="95"/>
      <c r="T306" s="95"/>
      <c r="U306" s="95"/>
      <c r="V306" s="95"/>
      <c r="W306" s="95"/>
      <c r="X306" s="95"/>
      <c r="Y306" s="95"/>
      <c r="Z306" s="95"/>
      <c r="AA306" s="95"/>
      <c r="AB306" s="95"/>
      <c r="AC306" s="95"/>
      <c r="AD306" s="95"/>
      <c r="AE306" s="95"/>
      <c r="AF306" s="95"/>
      <c r="AG306" s="95"/>
      <c r="AH306" s="95"/>
      <c r="AI306" s="95"/>
      <c r="AJ306" s="95"/>
      <c r="AK306" s="95"/>
      <c r="AL306" s="95"/>
      <c r="AM306" s="95"/>
      <c r="AN306" s="95"/>
      <c r="AO306" s="95"/>
      <c r="AP306" s="95"/>
      <c r="AQ306" s="95"/>
      <c r="AR306" s="95"/>
      <c r="AS306" s="95"/>
      <c r="AT306" s="95"/>
      <c r="AU306" s="95"/>
      <c r="AV306" s="89"/>
    </row>
    <row r="307" spans="1:48" ht="16.149999999999999" customHeight="1">
      <c r="A307" s="87"/>
      <c r="B307" s="88"/>
      <c r="C307" s="88"/>
      <c r="D307" s="88"/>
      <c r="E307" s="88" t="s">
        <v>20</v>
      </c>
      <c r="F307" s="88"/>
      <c r="G307" s="88"/>
      <c r="H307" s="88"/>
      <c r="I307" s="88"/>
      <c r="J307" s="88"/>
      <c r="K307" s="94"/>
      <c r="L307" s="94"/>
      <c r="M307" s="88"/>
      <c r="N307" s="88"/>
      <c r="O307" s="88"/>
      <c r="P307" s="88"/>
      <c r="Q307" s="88"/>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c r="AO307" s="95"/>
      <c r="AP307" s="95"/>
      <c r="AQ307" s="95"/>
      <c r="AR307" s="95"/>
      <c r="AS307" s="95"/>
      <c r="AT307" s="95"/>
      <c r="AU307" s="95"/>
      <c r="AV307" s="15"/>
    </row>
    <row r="308" spans="1:48" ht="16.149999999999999" customHeight="1">
      <c r="A308" s="87"/>
      <c r="B308" s="88"/>
      <c r="C308" s="88"/>
      <c r="D308" s="88"/>
      <c r="E308" s="88" t="s">
        <v>21</v>
      </c>
      <c r="F308" s="88"/>
      <c r="G308" s="88"/>
      <c r="H308" s="88"/>
      <c r="I308" s="88"/>
      <c r="J308" s="88"/>
      <c r="K308" s="94"/>
      <c r="L308" s="94"/>
      <c r="M308" s="88"/>
      <c r="N308" s="88"/>
      <c r="O308" s="88"/>
      <c r="P308" s="88"/>
      <c r="Q308" s="88"/>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15"/>
    </row>
    <row r="309" spans="1:48" ht="16.149999999999999" customHeight="1">
      <c r="A309" s="87"/>
      <c r="B309" s="88"/>
      <c r="C309" s="88"/>
      <c r="D309" s="88"/>
      <c r="E309" s="88" t="s">
        <v>22</v>
      </c>
      <c r="F309" s="88"/>
      <c r="G309" s="88"/>
      <c r="H309" s="88"/>
      <c r="I309" s="88"/>
      <c r="J309" s="88"/>
      <c r="K309" s="94"/>
      <c r="L309" s="94"/>
      <c r="M309" s="88"/>
      <c r="N309" s="88"/>
      <c r="O309" s="88"/>
      <c r="P309" s="88"/>
      <c r="Q309" s="88"/>
      <c r="R309" s="88"/>
      <c r="S309" s="88"/>
      <c r="T309" s="88"/>
      <c r="U309" s="88"/>
      <c r="V309" s="88"/>
      <c r="W309" s="88"/>
      <c r="X309" s="88"/>
      <c r="Y309" s="88"/>
      <c r="Z309" s="88"/>
      <c r="AA309" s="88"/>
      <c r="AB309" s="88"/>
      <c r="AC309" s="88"/>
      <c r="AD309" s="88"/>
      <c r="AE309" s="88"/>
      <c r="AF309" s="88"/>
      <c r="AG309" s="88"/>
      <c r="AH309" s="88"/>
      <c r="AI309" s="88"/>
      <c r="AJ309" s="88"/>
      <c r="AK309" s="88"/>
      <c r="AL309" s="88"/>
      <c r="AM309" s="88"/>
      <c r="AN309" s="88"/>
      <c r="AO309" s="88"/>
      <c r="AP309" s="88"/>
      <c r="AQ309" s="88"/>
      <c r="AR309" s="88"/>
      <c r="AS309" s="88"/>
      <c r="AT309" s="88"/>
      <c r="AU309" s="88"/>
      <c r="AV309" s="15"/>
    </row>
    <row r="310" spans="1:48" ht="16.149999999999999" customHeight="1">
      <c r="A310" s="13"/>
      <c r="B310" s="14"/>
      <c r="C310" s="14"/>
      <c r="D310" s="39" t="s">
        <v>253</v>
      </c>
      <c r="E310" s="39"/>
      <c r="F310" s="39"/>
      <c r="G310" s="39"/>
      <c r="H310" s="39"/>
      <c r="I310" s="39"/>
      <c r="J310" s="39"/>
      <c r="K310" s="39"/>
      <c r="L310" s="39"/>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5"/>
    </row>
    <row r="311" spans="1:48" ht="16.149999999999999" customHeight="1">
      <c r="A311" s="13"/>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5"/>
    </row>
    <row r="312" spans="1:48" ht="16.149999999999999" customHeight="1">
      <c r="A312" s="13"/>
      <c r="B312" s="68" t="s">
        <v>254</v>
      </c>
      <c r="C312" s="68"/>
      <c r="D312" s="68"/>
      <c r="E312" s="192" t="s">
        <v>237</v>
      </c>
      <c r="F312" s="192"/>
      <c r="G312" s="192"/>
      <c r="H312" s="192"/>
      <c r="I312" s="192"/>
      <c r="J312" s="192"/>
      <c r="K312" s="192"/>
      <c r="L312" s="192"/>
      <c r="M312" s="192"/>
      <c r="N312" s="192"/>
      <c r="O312" s="192"/>
      <c r="P312" s="192"/>
      <c r="Q312" s="192"/>
      <c r="R312" s="192"/>
      <c r="S312" s="192"/>
      <c r="T312" s="192"/>
      <c r="U312" s="192"/>
      <c r="V312" s="192"/>
      <c r="W312" s="192"/>
      <c r="X312" s="192"/>
      <c r="Y312" s="192"/>
      <c r="Z312" s="192"/>
      <c r="AA312" s="192"/>
      <c r="AB312" s="192"/>
      <c r="AC312" s="192"/>
      <c r="AD312" s="192"/>
      <c r="AE312" s="192"/>
      <c r="AF312" s="192"/>
      <c r="AG312" s="192"/>
      <c r="AH312" s="192"/>
      <c r="AI312" s="192"/>
      <c r="AJ312" s="192"/>
      <c r="AK312" s="192"/>
      <c r="AL312" s="192"/>
      <c r="AM312" s="192"/>
      <c r="AN312" s="192"/>
      <c r="AO312" s="192"/>
      <c r="AP312" s="192"/>
      <c r="AQ312" s="192"/>
      <c r="AR312" s="192"/>
      <c r="AS312" s="192"/>
      <c r="AT312" s="192"/>
      <c r="AU312" s="192"/>
      <c r="AV312" s="15"/>
    </row>
    <row r="313" spans="1:48" ht="16.149999999999999" customHeight="1">
      <c r="A313" s="13"/>
      <c r="B313" s="14"/>
      <c r="C313" s="14"/>
      <c r="D313" s="14"/>
      <c r="E313" s="192"/>
      <c r="F313" s="192"/>
      <c r="G313" s="192"/>
      <c r="H313" s="192"/>
      <c r="I313" s="192"/>
      <c r="J313" s="192"/>
      <c r="K313" s="192"/>
      <c r="L313" s="192"/>
      <c r="M313" s="192"/>
      <c r="N313" s="192"/>
      <c r="O313" s="192"/>
      <c r="P313" s="192"/>
      <c r="Q313" s="192"/>
      <c r="R313" s="192"/>
      <c r="S313" s="192"/>
      <c r="T313" s="192"/>
      <c r="U313" s="192"/>
      <c r="V313" s="192"/>
      <c r="W313" s="192"/>
      <c r="X313" s="192"/>
      <c r="Y313" s="192"/>
      <c r="Z313" s="192"/>
      <c r="AA313" s="192"/>
      <c r="AB313" s="192"/>
      <c r="AC313" s="192"/>
      <c r="AD313" s="192"/>
      <c r="AE313" s="192"/>
      <c r="AF313" s="192"/>
      <c r="AG313" s="192"/>
      <c r="AH313" s="192"/>
      <c r="AI313" s="192"/>
      <c r="AJ313" s="192"/>
      <c r="AK313" s="192"/>
      <c r="AL313" s="192"/>
      <c r="AM313" s="192"/>
      <c r="AN313" s="192"/>
      <c r="AO313" s="192"/>
      <c r="AP313" s="192"/>
      <c r="AQ313" s="192"/>
      <c r="AR313" s="192"/>
      <c r="AS313" s="192"/>
      <c r="AT313" s="192"/>
      <c r="AU313" s="192"/>
      <c r="AV313" s="15"/>
    </row>
    <row r="314" spans="1:48" ht="16.149999999999999" customHeight="1">
      <c r="A314" s="13"/>
      <c r="B314" s="14"/>
      <c r="C314" s="14"/>
      <c r="D314" s="14"/>
      <c r="E314" s="14" t="s">
        <v>174</v>
      </c>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5"/>
    </row>
    <row r="315" spans="1:48" ht="16.149999999999999" customHeight="1">
      <c r="A315" s="13"/>
      <c r="B315" s="14"/>
      <c r="C315" s="14"/>
      <c r="D315" s="14"/>
      <c r="E315" s="14" t="s">
        <v>175</v>
      </c>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5"/>
    </row>
    <row r="316" spans="1:48" ht="16.149999999999999" customHeight="1">
      <c r="A316" s="13"/>
      <c r="B316" s="14"/>
      <c r="C316" s="14"/>
      <c r="D316" s="14"/>
      <c r="E316" s="14" t="s">
        <v>46</v>
      </c>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5"/>
    </row>
    <row r="317" spans="1:48" s="67" customFormat="1" ht="16.149999999999999" customHeight="1">
      <c r="A317" s="13"/>
      <c r="B317" s="14"/>
      <c r="C317" s="14"/>
      <c r="D317" s="14"/>
      <c r="E317" s="14" t="s">
        <v>176</v>
      </c>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5"/>
    </row>
    <row r="318" spans="1:48" ht="16.149999999999999" customHeight="1">
      <c r="A318" s="13"/>
      <c r="B318" s="14"/>
      <c r="C318" s="14"/>
      <c r="D318" s="14"/>
      <c r="E318" s="14" t="s">
        <v>2</v>
      </c>
      <c r="F318" s="14"/>
      <c r="G318" s="14"/>
      <c r="H318" s="14"/>
      <c r="I318" s="14"/>
      <c r="J318" s="14"/>
      <c r="K318" s="14"/>
      <c r="L318" s="14"/>
      <c r="M318" s="14"/>
      <c r="N318" s="14"/>
      <c r="O318" s="14"/>
      <c r="P318" s="14"/>
      <c r="Q318" s="75" t="s">
        <v>27</v>
      </c>
      <c r="R318" s="173"/>
      <c r="S318" s="174"/>
      <c r="T318" s="174"/>
      <c r="U318" s="174"/>
      <c r="V318" s="174"/>
      <c r="W318" s="174"/>
      <c r="X318" s="174"/>
      <c r="Y318" s="174"/>
      <c r="Z318" s="174"/>
      <c r="AA318" s="174"/>
      <c r="AB318" s="174"/>
      <c r="AC318" s="174"/>
      <c r="AD318" s="174"/>
      <c r="AE318" s="174"/>
      <c r="AF318" s="174"/>
      <c r="AG318" s="174"/>
      <c r="AH318" s="174"/>
      <c r="AI318" s="174"/>
      <c r="AJ318" s="174"/>
      <c r="AK318" s="174"/>
      <c r="AL318" s="174"/>
      <c r="AM318" s="174"/>
      <c r="AN318" s="174"/>
      <c r="AO318" s="174"/>
      <c r="AP318" s="174"/>
      <c r="AQ318" s="174"/>
      <c r="AR318" s="174"/>
      <c r="AS318" s="174"/>
      <c r="AT318" s="174"/>
      <c r="AU318" s="175"/>
      <c r="AV318" s="105"/>
    </row>
    <row r="319" spans="1:48" ht="16.149999999999999" customHeight="1">
      <c r="A319" s="103"/>
      <c r="B319" s="104" t="s">
        <v>217</v>
      </c>
      <c r="C319" s="104" t="s">
        <v>217</v>
      </c>
      <c r="D319" s="104" t="s">
        <v>217</v>
      </c>
      <c r="E319" s="104" t="s">
        <v>217</v>
      </c>
      <c r="F319" s="104" t="s">
        <v>217</v>
      </c>
      <c r="G319" s="104" t="s">
        <v>217</v>
      </c>
      <c r="H319" s="104" t="s">
        <v>217</v>
      </c>
      <c r="I319" s="104" t="s">
        <v>217</v>
      </c>
      <c r="J319" s="104" t="s">
        <v>217</v>
      </c>
      <c r="K319" s="104" t="s">
        <v>217</v>
      </c>
      <c r="L319" s="104" t="s">
        <v>217</v>
      </c>
      <c r="M319" s="104" t="s">
        <v>217</v>
      </c>
      <c r="N319" s="104" t="s">
        <v>217</v>
      </c>
      <c r="O319" s="104" t="s">
        <v>217</v>
      </c>
      <c r="P319" s="104" t="s">
        <v>217</v>
      </c>
      <c r="Q319" s="104" t="s">
        <v>217</v>
      </c>
      <c r="R319" s="104" t="s">
        <v>217</v>
      </c>
      <c r="S319" s="104" t="s">
        <v>217</v>
      </c>
      <c r="T319" s="104" t="s">
        <v>217</v>
      </c>
      <c r="U319" s="104" t="s">
        <v>217</v>
      </c>
      <c r="V319" s="104" t="s">
        <v>217</v>
      </c>
      <c r="W319" s="104" t="s">
        <v>217</v>
      </c>
      <c r="X319" s="104" t="s">
        <v>217</v>
      </c>
      <c r="Y319" s="104" t="s">
        <v>217</v>
      </c>
      <c r="Z319" s="104" t="s">
        <v>217</v>
      </c>
      <c r="AA319" s="104" t="s">
        <v>217</v>
      </c>
      <c r="AB319" s="104" t="s">
        <v>217</v>
      </c>
      <c r="AC319" s="104" t="s">
        <v>217</v>
      </c>
      <c r="AD319" s="104" t="s">
        <v>217</v>
      </c>
      <c r="AE319" s="104" t="s">
        <v>217</v>
      </c>
      <c r="AF319" s="104" t="s">
        <v>217</v>
      </c>
      <c r="AG319" s="104" t="s">
        <v>217</v>
      </c>
      <c r="AH319" s="104" t="s">
        <v>217</v>
      </c>
      <c r="AI319" s="104" t="s">
        <v>217</v>
      </c>
      <c r="AJ319" s="104" t="s">
        <v>217</v>
      </c>
      <c r="AK319" s="104" t="s">
        <v>217</v>
      </c>
      <c r="AL319" s="104" t="s">
        <v>217</v>
      </c>
      <c r="AM319" s="104" t="s">
        <v>217</v>
      </c>
      <c r="AN319" s="104" t="s">
        <v>217</v>
      </c>
      <c r="AO319" s="104" t="s">
        <v>217</v>
      </c>
      <c r="AP319" s="104" t="s">
        <v>217</v>
      </c>
      <c r="AQ319" s="104" t="s">
        <v>217</v>
      </c>
      <c r="AR319" s="104" t="s">
        <v>217</v>
      </c>
      <c r="AS319" s="104" t="s">
        <v>217</v>
      </c>
      <c r="AT319" s="104" t="s">
        <v>217</v>
      </c>
      <c r="AU319" s="104" t="s">
        <v>217</v>
      </c>
      <c r="AV319" s="89"/>
    </row>
    <row r="320" spans="1:48" ht="16.149999999999999" customHeight="1">
      <c r="A320" s="87"/>
      <c r="B320" s="93" t="s">
        <v>255</v>
      </c>
      <c r="C320" s="93"/>
      <c r="D320" s="93" t="s">
        <v>256</v>
      </c>
      <c r="E320" s="93"/>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c r="AG320" s="88"/>
      <c r="AH320" s="88"/>
      <c r="AI320" s="88"/>
      <c r="AJ320" s="88"/>
      <c r="AK320" s="88"/>
      <c r="AL320" s="88"/>
      <c r="AM320" s="88"/>
      <c r="AN320" s="88"/>
      <c r="AO320" s="88"/>
      <c r="AP320" s="88"/>
      <c r="AQ320" s="88"/>
      <c r="AR320" s="88"/>
      <c r="AS320" s="88"/>
      <c r="AT320" s="88"/>
      <c r="AU320" s="88"/>
      <c r="AV320" s="89"/>
    </row>
    <row r="321" spans="1:48" ht="16.149999999999999" customHeight="1">
      <c r="A321" s="87"/>
      <c r="B321" s="88" t="s">
        <v>257</v>
      </c>
      <c r="C321" s="93"/>
      <c r="D321" s="93"/>
      <c r="E321" s="151" t="s">
        <v>264</v>
      </c>
      <c r="F321" s="151"/>
      <c r="G321" s="151"/>
      <c r="H321" s="151"/>
      <c r="I321" s="151"/>
      <c r="J321" s="151"/>
      <c r="K321" s="151"/>
      <c r="L321" s="151"/>
      <c r="M321" s="151"/>
      <c r="N321" s="151"/>
      <c r="O321" s="151"/>
      <c r="P321" s="151"/>
      <c r="Q321" s="151"/>
      <c r="R321" s="151"/>
      <c r="S321" s="151"/>
      <c r="T321" s="151"/>
      <c r="U321" s="151"/>
      <c r="V321" s="151"/>
      <c r="W321" s="151"/>
      <c r="X321" s="151"/>
      <c r="Y321" s="151"/>
      <c r="Z321" s="151"/>
      <c r="AA321" s="151"/>
      <c r="AB321" s="151"/>
      <c r="AC321" s="151"/>
      <c r="AD321" s="151"/>
      <c r="AE321" s="151"/>
      <c r="AF321" s="151"/>
      <c r="AG321" s="151"/>
      <c r="AH321" s="151"/>
      <c r="AI321" s="151"/>
      <c r="AJ321" s="151"/>
      <c r="AK321" s="151"/>
      <c r="AL321" s="151"/>
      <c r="AM321" s="151"/>
      <c r="AN321" s="151"/>
      <c r="AO321" s="151"/>
      <c r="AP321" s="151"/>
      <c r="AQ321" s="151"/>
      <c r="AR321" s="151"/>
      <c r="AS321" s="151"/>
      <c r="AT321" s="151"/>
      <c r="AU321" s="151"/>
      <c r="AV321" s="89"/>
    </row>
    <row r="322" spans="1:48" ht="16.149999999999999" customHeight="1">
      <c r="A322" s="87"/>
      <c r="B322" s="88"/>
      <c r="C322" s="93"/>
      <c r="D322" s="93"/>
      <c r="E322" s="151"/>
      <c r="F322" s="151"/>
      <c r="G322" s="151"/>
      <c r="H322" s="151"/>
      <c r="I322" s="151"/>
      <c r="J322" s="151"/>
      <c r="K322" s="151"/>
      <c r="L322" s="151"/>
      <c r="M322" s="151"/>
      <c r="N322" s="151"/>
      <c r="O322" s="151"/>
      <c r="P322" s="151"/>
      <c r="Q322" s="151"/>
      <c r="R322" s="151"/>
      <c r="S322" s="151"/>
      <c r="T322" s="151"/>
      <c r="U322" s="151"/>
      <c r="V322" s="151"/>
      <c r="W322" s="151"/>
      <c r="X322" s="151"/>
      <c r="Y322" s="151"/>
      <c r="Z322" s="151"/>
      <c r="AA322" s="151"/>
      <c r="AB322" s="151"/>
      <c r="AC322" s="151"/>
      <c r="AD322" s="151"/>
      <c r="AE322" s="151"/>
      <c r="AF322" s="151"/>
      <c r="AG322" s="151"/>
      <c r="AH322" s="151"/>
      <c r="AI322" s="151"/>
      <c r="AJ322" s="151"/>
      <c r="AK322" s="151"/>
      <c r="AL322" s="151"/>
      <c r="AM322" s="151"/>
      <c r="AN322" s="151"/>
      <c r="AO322" s="151"/>
      <c r="AP322" s="151"/>
      <c r="AQ322" s="151"/>
      <c r="AR322" s="151"/>
      <c r="AS322" s="151"/>
      <c r="AT322" s="151"/>
      <c r="AU322" s="151"/>
      <c r="AV322" s="89"/>
    </row>
    <row r="323" spans="1:48" ht="16.149999999999999" customHeight="1">
      <c r="A323" s="87"/>
      <c r="B323" s="88"/>
      <c r="C323" s="93"/>
      <c r="D323" s="93"/>
      <c r="E323" s="151"/>
      <c r="F323" s="151"/>
      <c r="G323" s="151"/>
      <c r="H323" s="151"/>
      <c r="I323" s="151"/>
      <c r="J323" s="151"/>
      <c r="K323" s="151"/>
      <c r="L323" s="151"/>
      <c r="M323" s="151"/>
      <c r="N323" s="151"/>
      <c r="O323" s="151"/>
      <c r="P323" s="151"/>
      <c r="Q323" s="151"/>
      <c r="R323" s="151"/>
      <c r="S323" s="151"/>
      <c r="T323" s="151"/>
      <c r="U323" s="151"/>
      <c r="V323" s="151"/>
      <c r="W323" s="151"/>
      <c r="X323" s="151"/>
      <c r="Y323" s="151"/>
      <c r="Z323" s="151"/>
      <c r="AA323" s="151"/>
      <c r="AB323" s="151"/>
      <c r="AC323" s="151"/>
      <c r="AD323" s="151"/>
      <c r="AE323" s="151"/>
      <c r="AF323" s="151"/>
      <c r="AG323" s="151"/>
      <c r="AH323" s="151"/>
      <c r="AI323" s="151"/>
      <c r="AJ323" s="151"/>
      <c r="AK323" s="151"/>
      <c r="AL323" s="151"/>
      <c r="AM323" s="151"/>
      <c r="AN323" s="151"/>
      <c r="AO323" s="151"/>
      <c r="AP323" s="151"/>
      <c r="AQ323" s="151"/>
      <c r="AR323" s="151"/>
      <c r="AS323" s="151"/>
      <c r="AT323" s="151"/>
      <c r="AU323" s="151"/>
      <c r="AV323" s="89"/>
    </row>
    <row r="324" spans="1:48" ht="16.149999999999999" customHeight="1">
      <c r="A324" s="87"/>
      <c r="B324" s="88"/>
      <c r="C324" s="88"/>
      <c r="D324" s="88"/>
      <c r="E324" s="88" t="s">
        <v>170</v>
      </c>
      <c r="F324" s="102"/>
      <c r="G324" s="102"/>
      <c r="H324" s="102"/>
      <c r="I324" s="102"/>
      <c r="J324" s="102"/>
      <c r="K324" s="102"/>
      <c r="L324" s="102"/>
      <c r="M324" s="102"/>
      <c r="N324" s="102"/>
      <c r="O324" s="88" t="s">
        <v>42</v>
      </c>
      <c r="P324" s="102"/>
      <c r="Q324" s="102"/>
      <c r="R324" s="102"/>
      <c r="S324" s="102"/>
      <c r="T324" s="88"/>
      <c r="U324" s="102"/>
      <c r="V324" s="102"/>
      <c r="W324" s="102"/>
      <c r="X324" s="102"/>
      <c r="Y324" s="102"/>
      <c r="Z324" s="102"/>
      <c r="AA324" s="102"/>
      <c r="AB324" s="102"/>
      <c r="AC324" s="102"/>
      <c r="AD324" s="102"/>
      <c r="AE324" s="102"/>
      <c r="AF324" s="102"/>
      <c r="AG324" s="102"/>
      <c r="AH324" s="102"/>
      <c r="AI324" s="102"/>
      <c r="AJ324" s="102"/>
      <c r="AK324" s="102"/>
      <c r="AL324" s="102"/>
      <c r="AM324" s="102"/>
      <c r="AN324" s="102"/>
      <c r="AO324" s="102"/>
      <c r="AP324" s="102"/>
      <c r="AQ324" s="102"/>
      <c r="AR324" s="102"/>
      <c r="AS324" s="102"/>
      <c r="AT324" s="102"/>
      <c r="AU324" s="102"/>
      <c r="AV324" s="89"/>
    </row>
    <row r="325" spans="1:48" ht="16.149999999999999" customHeight="1">
      <c r="A325" s="87"/>
      <c r="B325" s="88"/>
      <c r="C325" s="88"/>
      <c r="D325" s="88"/>
      <c r="E325" s="88" t="s">
        <v>171</v>
      </c>
      <c r="F325" s="88"/>
      <c r="G325" s="88"/>
      <c r="H325" s="88"/>
      <c r="I325" s="88"/>
      <c r="J325" s="88"/>
      <c r="K325" s="88"/>
      <c r="L325" s="88"/>
      <c r="M325" s="88"/>
      <c r="N325" s="88"/>
      <c r="O325" s="88" t="s">
        <v>42</v>
      </c>
      <c r="P325" s="88"/>
      <c r="Q325" s="88"/>
      <c r="R325" s="88"/>
      <c r="S325" s="88"/>
      <c r="T325" s="88"/>
      <c r="U325" s="88"/>
      <c r="V325" s="88"/>
      <c r="W325" s="88"/>
      <c r="X325" s="88"/>
      <c r="Y325" s="88"/>
      <c r="Z325" s="88"/>
      <c r="AA325" s="88"/>
      <c r="AB325" s="88"/>
      <c r="AC325" s="88"/>
      <c r="AD325" s="88"/>
      <c r="AE325" s="88"/>
      <c r="AF325" s="88"/>
      <c r="AG325" s="88"/>
      <c r="AH325" s="88"/>
      <c r="AI325" s="88"/>
      <c r="AJ325" s="88"/>
      <c r="AK325" s="88"/>
      <c r="AL325" s="88"/>
      <c r="AM325" s="88"/>
      <c r="AN325" s="88"/>
      <c r="AO325" s="88"/>
      <c r="AP325" s="88"/>
      <c r="AQ325" s="88"/>
      <c r="AR325" s="88"/>
      <c r="AS325" s="88"/>
      <c r="AT325" s="88"/>
      <c r="AU325" s="88"/>
      <c r="AV325" s="89"/>
    </row>
    <row r="326" spans="1:48" ht="16.149999999999999" customHeight="1">
      <c r="A326" s="87"/>
      <c r="B326" s="88"/>
      <c r="C326" s="88"/>
      <c r="D326" s="88"/>
      <c r="E326" s="88" t="s">
        <v>172</v>
      </c>
      <c r="F326" s="88"/>
      <c r="G326" s="88"/>
      <c r="H326" s="88"/>
      <c r="I326" s="88"/>
      <c r="J326" s="88"/>
      <c r="K326" s="88"/>
      <c r="L326" s="88"/>
      <c r="M326" s="88"/>
      <c r="N326" s="88"/>
      <c r="O326" s="126" t="s">
        <v>258</v>
      </c>
      <c r="P326" s="126"/>
      <c r="Q326" s="126"/>
      <c r="R326" s="126"/>
      <c r="S326" s="126"/>
      <c r="T326" s="126"/>
      <c r="U326" s="126"/>
      <c r="V326" s="126"/>
      <c r="W326" s="126"/>
      <c r="X326" s="126"/>
      <c r="Y326" s="88"/>
      <c r="Z326" s="88"/>
      <c r="AA326" s="88"/>
      <c r="AB326" s="88"/>
      <c r="AC326" s="88"/>
      <c r="AD326" s="88"/>
      <c r="AE326" s="88"/>
      <c r="AF326" s="88"/>
      <c r="AG326" s="88"/>
      <c r="AH326" s="88"/>
      <c r="AI326" s="88"/>
      <c r="AJ326" s="88"/>
      <c r="AK326" s="88"/>
      <c r="AL326" s="88"/>
      <c r="AM326" s="88"/>
      <c r="AN326" s="88"/>
      <c r="AO326" s="88"/>
      <c r="AP326" s="88"/>
      <c r="AQ326" s="88"/>
      <c r="AR326" s="88"/>
      <c r="AS326" s="88"/>
      <c r="AT326" s="88"/>
      <c r="AU326" s="88"/>
      <c r="AV326" s="89"/>
    </row>
    <row r="327" spans="1:48" ht="16.149999999999999" customHeight="1">
      <c r="A327" s="87"/>
      <c r="B327" s="88"/>
      <c r="C327" s="88"/>
      <c r="D327" s="88"/>
      <c r="E327" s="88" t="s">
        <v>173</v>
      </c>
      <c r="F327" s="88"/>
      <c r="G327" s="88"/>
      <c r="H327" s="88"/>
      <c r="I327" s="88"/>
      <c r="J327" s="88"/>
      <c r="K327" s="88"/>
      <c r="L327" s="88"/>
      <c r="M327" s="88"/>
      <c r="N327" s="88"/>
      <c r="O327" s="126" t="s">
        <v>259</v>
      </c>
      <c r="P327" s="126"/>
      <c r="Q327" s="126"/>
      <c r="R327" s="126"/>
      <c r="S327" s="126"/>
      <c r="T327" s="126"/>
      <c r="U327" s="126"/>
      <c r="V327" s="126"/>
      <c r="W327" s="126"/>
      <c r="X327" s="126"/>
      <c r="Y327" s="88"/>
      <c r="Z327" s="88"/>
      <c r="AA327" s="88"/>
      <c r="AB327" s="88"/>
      <c r="AC327" s="88"/>
      <c r="AD327" s="88"/>
      <c r="AE327" s="88"/>
      <c r="AF327" s="88"/>
      <c r="AG327" s="88"/>
      <c r="AH327" s="88"/>
      <c r="AI327" s="88"/>
      <c r="AJ327" s="88"/>
      <c r="AK327" s="88"/>
      <c r="AL327" s="88"/>
      <c r="AM327" s="88"/>
      <c r="AN327" s="88"/>
      <c r="AO327" s="88"/>
      <c r="AP327" s="88"/>
      <c r="AQ327" s="88"/>
      <c r="AR327" s="88"/>
      <c r="AS327" s="88"/>
      <c r="AT327" s="88"/>
      <c r="AU327" s="88"/>
      <c r="AV327" s="89"/>
    </row>
    <row r="328" spans="1:48" ht="16.149999999999999" customHeight="1">
      <c r="A328" s="87"/>
      <c r="B328" s="88"/>
      <c r="C328" s="88"/>
      <c r="D328" s="88"/>
      <c r="E328" s="88" t="s">
        <v>232</v>
      </c>
      <c r="F328" s="88"/>
      <c r="G328" s="88"/>
      <c r="H328" s="88"/>
      <c r="I328" s="88"/>
      <c r="J328" s="88"/>
      <c r="K328" s="88"/>
      <c r="L328" s="88"/>
      <c r="M328" s="88"/>
      <c r="N328" s="88"/>
      <c r="O328" s="88"/>
      <c r="P328" s="88"/>
      <c r="Q328" s="88"/>
      <c r="R328" s="88"/>
      <c r="S328" s="88"/>
      <c r="T328" s="127" t="s">
        <v>260</v>
      </c>
      <c r="U328" s="127"/>
      <c r="V328" s="127"/>
      <c r="W328" s="127"/>
      <c r="X328" s="127"/>
      <c r="Y328" s="127"/>
      <c r="Z328" s="127"/>
      <c r="AA328" s="127"/>
      <c r="AB328" s="88"/>
      <c r="AC328" s="88"/>
      <c r="AD328" s="88"/>
      <c r="AE328" s="88"/>
      <c r="AF328" s="88"/>
      <c r="AG328" s="88"/>
      <c r="AH328" s="88"/>
      <c r="AI328" s="88"/>
      <c r="AJ328" s="88"/>
      <c r="AK328" s="88"/>
      <c r="AL328" s="88"/>
      <c r="AM328" s="88"/>
      <c r="AN328" s="88"/>
      <c r="AO328" s="88"/>
      <c r="AP328" s="88"/>
      <c r="AQ328" s="88"/>
      <c r="AR328" s="88"/>
      <c r="AS328" s="88"/>
      <c r="AT328" s="88"/>
      <c r="AU328" s="88"/>
      <c r="AV328" s="89"/>
    </row>
    <row r="329" spans="1:48" ht="16.149999999999999" customHeight="1">
      <c r="A329" s="87"/>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c r="AG329" s="88"/>
      <c r="AH329" s="88"/>
      <c r="AI329" s="88"/>
      <c r="AJ329" s="88"/>
      <c r="AK329" s="88"/>
      <c r="AL329" s="88"/>
      <c r="AM329" s="88"/>
      <c r="AN329" s="88"/>
      <c r="AO329" s="88"/>
      <c r="AP329" s="88"/>
      <c r="AQ329" s="88"/>
      <c r="AR329" s="88"/>
      <c r="AS329" s="88"/>
      <c r="AT329" s="88"/>
      <c r="AU329" s="88"/>
      <c r="AV329" s="89"/>
    </row>
    <row r="330" spans="1:48" ht="16.149999999999999" customHeight="1">
      <c r="A330" s="87"/>
      <c r="B330" s="88" t="s">
        <v>261</v>
      </c>
      <c r="C330" s="88"/>
      <c r="D330" s="88"/>
      <c r="E330" s="88" t="s">
        <v>235</v>
      </c>
      <c r="F330" s="88"/>
      <c r="G330" s="88"/>
      <c r="H330" s="88"/>
      <c r="I330" s="88"/>
      <c r="J330" s="88"/>
      <c r="K330" s="94"/>
      <c r="L330" s="94"/>
      <c r="M330" s="88"/>
      <c r="N330" s="88"/>
      <c r="O330" s="88"/>
      <c r="P330" s="88"/>
      <c r="Q330" s="88"/>
      <c r="R330" s="88"/>
      <c r="S330" s="88"/>
      <c r="T330" s="88"/>
      <c r="U330" s="88"/>
      <c r="V330" s="88"/>
      <c r="W330" s="88"/>
      <c r="X330" s="88"/>
      <c r="Y330" s="88"/>
      <c r="Z330" s="88"/>
      <c r="AA330" s="88"/>
      <c r="AB330" s="88"/>
      <c r="AC330" s="88"/>
      <c r="AD330" s="88"/>
      <c r="AE330" s="88"/>
      <c r="AF330" s="88"/>
      <c r="AG330" s="88"/>
      <c r="AH330" s="88"/>
      <c r="AI330" s="88"/>
      <c r="AJ330" s="88"/>
      <c r="AK330" s="88"/>
      <c r="AL330" s="88"/>
      <c r="AM330" s="88"/>
      <c r="AN330" s="88"/>
      <c r="AO330" s="88"/>
      <c r="AP330" s="88"/>
      <c r="AQ330" s="88"/>
      <c r="AR330" s="88"/>
      <c r="AS330" s="88"/>
      <c r="AT330" s="88"/>
      <c r="AU330" s="88"/>
      <c r="AV330" s="89"/>
    </row>
    <row r="331" spans="1:48" ht="16.149999999999999" customHeight="1">
      <c r="A331" s="87"/>
      <c r="B331" s="88"/>
      <c r="C331" s="88"/>
      <c r="D331" s="88"/>
      <c r="E331" s="88" t="s">
        <v>103</v>
      </c>
      <c r="F331" s="88"/>
      <c r="G331" s="88"/>
      <c r="H331" s="88"/>
      <c r="I331" s="88"/>
      <c r="J331" s="88"/>
      <c r="K331" s="94"/>
      <c r="L331" s="94"/>
      <c r="M331" s="88"/>
      <c r="N331" s="88"/>
      <c r="O331" s="88"/>
      <c r="P331" s="88"/>
      <c r="Q331" s="88"/>
      <c r="R331" s="88"/>
      <c r="S331" s="88"/>
      <c r="T331" s="88"/>
      <c r="U331" s="88"/>
      <c r="V331" s="88"/>
      <c r="W331" s="88"/>
      <c r="X331" s="88"/>
      <c r="Y331" s="88"/>
      <c r="Z331" s="88"/>
      <c r="AA331" s="88"/>
      <c r="AB331" s="88"/>
      <c r="AC331" s="88"/>
      <c r="AD331" s="88"/>
      <c r="AE331" s="88"/>
      <c r="AF331" s="88"/>
      <c r="AG331" s="88"/>
      <c r="AH331" s="88"/>
      <c r="AI331" s="88"/>
      <c r="AJ331" s="88"/>
      <c r="AK331" s="88"/>
      <c r="AL331" s="88"/>
      <c r="AM331" s="88"/>
      <c r="AN331" s="88"/>
      <c r="AO331" s="88"/>
      <c r="AP331" s="88"/>
      <c r="AQ331" s="88"/>
      <c r="AR331" s="88"/>
      <c r="AS331" s="88"/>
      <c r="AT331" s="88"/>
      <c r="AU331" s="88"/>
      <c r="AV331" s="89"/>
    </row>
    <row r="332" spans="1:48" ht="16.149999999999999" customHeight="1">
      <c r="A332" s="87"/>
      <c r="B332" s="88"/>
      <c r="C332" s="88"/>
      <c r="D332" s="88"/>
      <c r="E332" s="88" t="s">
        <v>104</v>
      </c>
      <c r="F332" s="88"/>
      <c r="G332" s="88"/>
      <c r="H332" s="88"/>
      <c r="I332" s="88"/>
      <c r="J332" s="88"/>
      <c r="K332" s="94"/>
      <c r="L332" s="94"/>
      <c r="M332" s="88"/>
      <c r="N332" s="88"/>
      <c r="O332" s="88"/>
      <c r="P332" s="88"/>
      <c r="Q332" s="88"/>
      <c r="R332" s="95"/>
      <c r="S332" s="95"/>
      <c r="T332" s="95"/>
      <c r="U332" s="95"/>
      <c r="V332" s="95"/>
      <c r="W332" s="95"/>
      <c r="X332" s="95"/>
      <c r="Y332" s="95"/>
      <c r="Z332" s="95"/>
      <c r="AA332" s="95"/>
      <c r="AB332" s="95"/>
      <c r="AC332" s="95"/>
      <c r="AD332" s="95"/>
      <c r="AE332" s="95"/>
      <c r="AF332" s="95"/>
      <c r="AG332" s="95"/>
      <c r="AH332" s="95"/>
      <c r="AI332" s="95"/>
      <c r="AJ332" s="95"/>
      <c r="AK332" s="95"/>
      <c r="AL332" s="95"/>
      <c r="AM332" s="95"/>
      <c r="AN332" s="95"/>
      <c r="AO332" s="95"/>
      <c r="AP332" s="95"/>
      <c r="AQ332" s="95"/>
      <c r="AR332" s="95"/>
      <c r="AS332" s="95"/>
      <c r="AT332" s="95"/>
      <c r="AU332" s="95"/>
      <c r="AV332" s="89"/>
    </row>
    <row r="333" spans="1:48" ht="16.149999999999999" customHeight="1">
      <c r="A333" s="87"/>
      <c r="B333" s="88"/>
      <c r="C333" s="88"/>
      <c r="D333" s="88"/>
      <c r="E333" s="88" t="s">
        <v>20</v>
      </c>
      <c r="F333" s="88"/>
      <c r="G333" s="88"/>
      <c r="H333" s="88"/>
      <c r="I333" s="88"/>
      <c r="J333" s="88"/>
      <c r="K333" s="94"/>
      <c r="L333" s="94"/>
      <c r="M333" s="88"/>
      <c r="N333" s="88"/>
      <c r="O333" s="88"/>
      <c r="P333" s="88"/>
      <c r="Q333" s="88"/>
      <c r="R333" s="95"/>
      <c r="S333" s="95"/>
      <c r="T333" s="95"/>
      <c r="U333" s="95"/>
      <c r="V333" s="95"/>
      <c r="W333" s="95"/>
      <c r="X333" s="95"/>
      <c r="Y333" s="95"/>
      <c r="Z333" s="95"/>
      <c r="AA333" s="95"/>
      <c r="AB333" s="95"/>
      <c r="AC333" s="95"/>
      <c r="AD333" s="95"/>
      <c r="AE333" s="95"/>
      <c r="AF333" s="95"/>
      <c r="AG333" s="95"/>
      <c r="AH333" s="95"/>
      <c r="AI333" s="95"/>
      <c r="AJ333" s="95"/>
      <c r="AK333" s="95"/>
      <c r="AL333" s="95"/>
      <c r="AM333" s="95"/>
      <c r="AN333" s="95"/>
      <c r="AO333" s="95"/>
      <c r="AP333" s="95"/>
      <c r="AQ333" s="95"/>
      <c r="AR333" s="95"/>
      <c r="AS333" s="95"/>
      <c r="AT333" s="95"/>
      <c r="AU333" s="95"/>
      <c r="AV333" s="89"/>
    </row>
    <row r="334" spans="1:48" ht="16.149999999999999" customHeight="1">
      <c r="A334" s="87"/>
      <c r="B334" s="88"/>
      <c r="C334" s="88"/>
      <c r="D334" s="88"/>
      <c r="E334" s="88" t="s">
        <v>21</v>
      </c>
      <c r="F334" s="88"/>
      <c r="G334" s="88"/>
      <c r="H334" s="88"/>
      <c r="I334" s="88"/>
      <c r="J334" s="88"/>
      <c r="K334" s="94"/>
      <c r="L334" s="94"/>
      <c r="M334" s="88"/>
      <c r="N334" s="88"/>
      <c r="O334" s="88"/>
      <c r="P334" s="88"/>
      <c r="Q334" s="88"/>
      <c r="R334" s="95"/>
      <c r="S334" s="95"/>
      <c r="T334" s="95"/>
      <c r="U334" s="95"/>
      <c r="V334" s="95"/>
      <c r="W334" s="95"/>
      <c r="X334" s="95"/>
      <c r="Y334" s="95"/>
      <c r="Z334" s="95"/>
      <c r="AA334" s="95"/>
      <c r="AB334" s="95"/>
      <c r="AC334" s="95"/>
      <c r="AD334" s="95"/>
      <c r="AE334" s="95"/>
      <c r="AF334" s="95"/>
      <c r="AG334" s="95"/>
      <c r="AH334" s="95"/>
      <c r="AI334" s="95"/>
      <c r="AJ334" s="95"/>
      <c r="AK334" s="95"/>
      <c r="AL334" s="95"/>
      <c r="AM334" s="95"/>
      <c r="AN334" s="95"/>
      <c r="AO334" s="95"/>
      <c r="AP334" s="95"/>
      <c r="AQ334" s="95"/>
      <c r="AR334" s="95"/>
      <c r="AS334" s="95"/>
      <c r="AT334" s="95"/>
      <c r="AU334" s="95"/>
      <c r="AV334" s="89"/>
    </row>
    <row r="335" spans="1:48" ht="16.149999999999999" customHeight="1">
      <c r="A335" s="87"/>
      <c r="B335" s="88"/>
      <c r="C335" s="88"/>
      <c r="D335" s="88"/>
      <c r="E335" s="88" t="s">
        <v>22</v>
      </c>
      <c r="F335" s="88"/>
      <c r="G335" s="88"/>
      <c r="H335" s="88"/>
      <c r="I335" s="88"/>
      <c r="J335" s="88"/>
      <c r="K335" s="94"/>
      <c r="L335" s="94"/>
      <c r="M335" s="88"/>
      <c r="N335" s="88"/>
      <c r="O335" s="88"/>
      <c r="P335" s="88"/>
      <c r="Q335" s="88"/>
      <c r="R335" s="88"/>
      <c r="S335" s="88"/>
      <c r="T335" s="88"/>
      <c r="U335" s="88"/>
      <c r="V335" s="88"/>
      <c r="W335" s="88"/>
      <c r="X335" s="88"/>
      <c r="Y335" s="88"/>
      <c r="Z335" s="88"/>
      <c r="AA335" s="88"/>
      <c r="AB335" s="88"/>
      <c r="AC335" s="88"/>
      <c r="AD335" s="88"/>
      <c r="AE335" s="88"/>
      <c r="AF335" s="88"/>
      <c r="AG335" s="88"/>
      <c r="AH335" s="88"/>
      <c r="AI335" s="88"/>
      <c r="AJ335" s="88"/>
      <c r="AK335" s="88"/>
      <c r="AL335" s="88"/>
      <c r="AM335" s="88"/>
      <c r="AN335" s="88"/>
      <c r="AO335" s="88"/>
      <c r="AP335" s="88"/>
      <c r="AQ335" s="88"/>
      <c r="AR335" s="88"/>
      <c r="AS335" s="88"/>
      <c r="AT335" s="88"/>
      <c r="AU335" s="88"/>
      <c r="AV335" s="89"/>
    </row>
    <row r="336" spans="1:48" ht="16.149999999999999" customHeight="1">
      <c r="A336" s="13"/>
      <c r="B336" s="14"/>
      <c r="C336" s="14"/>
      <c r="D336" s="39" t="s">
        <v>262</v>
      </c>
      <c r="E336" s="39"/>
      <c r="F336" s="39"/>
      <c r="G336" s="39"/>
      <c r="H336" s="39"/>
      <c r="I336" s="39"/>
      <c r="J336" s="39"/>
      <c r="K336" s="39"/>
      <c r="L336" s="39"/>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5"/>
    </row>
    <row r="337" spans="1:48" ht="16.149999999999999" customHeight="1">
      <c r="A337" s="13"/>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5"/>
    </row>
    <row r="338" spans="1:48" ht="16.149999999999999" customHeight="1">
      <c r="A338" s="13"/>
      <c r="B338" s="68" t="s">
        <v>263</v>
      </c>
      <c r="C338" s="68"/>
      <c r="D338" s="68"/>
      <c r="E338" s="192" t="s">
        <v>237</v>
      </c>
      <c r="F338" s="192"/>
      <c r="G338" s="192"/>
      <c r="H338" s="192"/>
      <c r="I338" s="192"/>
      <c r="J338" s="192"/>
      <c r="K338" s="192"/>
      <c r="L338" s="192"/>
      <c r="M338" s="192"/>
      <c r="N338" s="192"/>
      <c r="O338" s="192"/>
      <c r="P338" s="192"/>
      <c r="Q338" s="192"/>
      <c r="R338" s="192"/>
      <c r="S338" s="192"/>
      <c r="T338" s="192"/>
      <c r="U338" s="192"/>
      <c r="V338" s="192"/>
      <c r="W338" s="192"/>
      <c r="X338" s="192"/>
      <c r="Y338" s="192"/>
      <c r="Z338" s="192"/>
      <c r="AA338" s="192"/>
      <c r="AB338" s="192"/>
      <c r="AC338" s="192"/>
      <c r="AD338" s="192"/>
      <c r="AE338" s="192"/>
      <c r="AF338" s="192"/>
      <c r="AG338" s="192"/>
      <c r="AH338" s="192"/>
      <c r="AI338" s="192"/>
      <c r="AJ338" s="192"/>
      <c r="AK338" s="192"/>
      <c r="AL338" s="192"/>
      <c r="AM338" s="192"/>
      <c r="AN338" s="192"/>
      <c r="AO338" s="192"/>
      <c r="AP338" s="192"/>
      <c r="AQ338" s="192"/>
      <c r="AR338" s="192"/>
      <c r="AS338" s="192"/>
      <c r="AT338" s="192"/>
      <c r="AU338" s="192"/>
      <c r="AV338" s="15"/>
    </row>
    <row r="339" spans="1:48" ht="16.149999999999999" customHeight="1">
      <c r="A339" s="13"/>
      <c r="B339" s="14"/>
      <c r="C339" s="14"/>
      <c r="D339" s="14"/>
      <c r="E339" s="192"/>
      <c r="F339" s="192"/>
      <c r="G339" s="192"/>
      <c r="H339" s="192"/>
      <c r="I339" s="192"/>
      <c r="J339" s="192"/>
      <c r="K339" s="192"/>
      <c r="L339" s="192"/>
      <c r="M339" s="192"/>
      <c r="N339" s="192"/>
      <c r="O339" s="192"/>
      <c r="P339" s="192"/>
      <c r="Q339" s="192"/>
      <c r="R339" s="192"/>
      <c r="S339" s="192"/>
      <c r="T339" s="192"/>
      <c r="U339" s="192"/>
      <c r="V339" s="192"/>
      <c r="W339" s="192"/>
      <c r="X339" s="192"/>
      <c r="Y339" s="192"/>
      <c r="Z339" s="192"/>
      <c r="AA339" s="192"/>
      <c r="AB339" s="192"/>
      <c r="AC339" s="192"/>
      <c r="AD339" s="192"/>
      <c r="AE339" s="192"/>
      <c r="AF339" s="192"/>
      <c r="AG339" s="192"/>
      <c r="AH339" s="192"/>
      <c r="AI339" s="192"/>
      <c r="AJ339" s="192"/>
      <c r="AK339" s="192"/>
      <c r="AL339" s="192"/>
      <c r="AM339" s="192"/>
      <c r="AN339" s="192"/>
      <c r="AO339" s="192"/>
      <c r="AP339" s="192"/>
      <c r="AQ339" s="192"/>
      <c r="AR339" s="192"/>
      <c r="AS339" s="192"/>
      <c r="AT339" s="192"/>
      <c r="AU339" s="192"/>
      <c r="AV339" s="15"/>
    </row>
    <row r="340" spans="1:48" ht="16.149999999999999" customHeight="1">
      <c r="A340" s="13"/>
      <c r="B340" s="14"/>
      <c r="C340" s="14"/>
      <c r="D340" s="14"/>
      <c r="E340" s="14" t="s">
        <v>174</v>
      </c>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5"/>
    </row>
    <row r="341" spans="1:48" ht="16.149999999999999" customHeight="1">
      <c r="A341" s="13"/>
      <c r="B341" s="14"/>
      <c r="C341" s="14"/>
      <c r="D341" s="14"/>
      <c r="E341" s="14" t="s">
        <v>175</v>
      </c>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5"/>
    </row>
    <row r="342" spans="1:48" ht="16.149999999999999" customHeight="1">
      <c r="A342" s="13"/>
      <c r="B342" s="14"/>
      <c r="C342" s="14"/>
      <c r="D342" s="14"/>
      <c r="E342" s="14" t="s">
        <v>46</v>
      </c>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5"/>
    </row>
    <row r="343" spans="1:48" ht="16.149999999999999" customHeight="1">
      <c r="A343" s="13"/>
      <c r="B343" s="14"/>
      <c r="C343" s="14"/>
      <c r="D343" s="14"/>
      <c r="E343" s="14" t="s">
        <v>176</v>
      </c>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5"/>
    </row>
    <row r="344" spans="1:48" ht="16.149999999999999" customHeight="1">
      <c r="A344" s="13"/>
      <c r="B344" s="14"/>
      <c r="C344" s="14"/>
      <c r="D344" s="14"/>
      <c r="E344" s="14" t="s">
        <v>2</v>
      </c>
      <c r="F344" s="14"/>
      <c r="G344" s="14"/>
      <c r="H344" s="14"/>
      <c r="I344" s="14"/>
      <c r="J344" s="14"/>
      <c r="K344" s="14"/>
      <c r="L344" s="14"/>
      <c r="M344" s="14"/>
      <c r="N344" s="14"/>
      <c r="O344" s="14"/>
      <c r="P344" s="14"/>
      <c r="Q344" s="75" t="s">
        <v>27</v>
      </c>
      <c r="R344" s="173"/>
      <c r="S344" s="174"/>
      <c r="T344" s="174"/>
      <c r="U344" s="174"/>
      <c r="V344" s="174"/>
      <c r="W344" s="174"/>
      <c r="X344" s="174"/>
      <c r="Y344" s="174"/>
      <c r="Z344" s="174"/>
      <c r="AA344" s="174"/>
      <c r="AB344" s="174"/>
      <c r="AC344" s="174"/>
      <c r="AD344" s="174"/>
      <c r="AE344" s="174"/>
      <c r="AF344" s="174"/>
      <c r="AG344" s="174"/>
      <c r="AH344" s="174"/>
      <c r="AI344" s="174"/>
      <c r="AJ344" s="174"/>
      <c r="AK344" s="174"/>
      <c r="AL344" s="174"/>
      <c r="AM344" s="174"/>
      <c r="AN344" s="174"/>
      <c r="AO344" s="174"/>
      <c r="AP344" s="174"/>
      <c r="AQ344" s="174"/>
      <c r="AR344" s="174"/>
      <c r="AS344" s="174"/>
      <c r="AT344" s="174"/>
      <c r="AU344" s="175"/>
      <c r="AV344" s="15"/>
    </row>
    <row r="345" spans="1:48" ht="16.149999999999999" customHeight="1">
      <c r="A345" s="103"/>
      <c r="B345" s="104" t="s">
        <v>217</v>
      </c>
      <c r="C345" s="104" t="s">
        <v>217</v>
      </c>
      <c r="D345" s="104" t="s">
        <v>217</v>
      </c>
      <c r="E345" s="104" t="s">
        <v>217</v>
      </c>
      <c r="F345" s="104" t="s">
        <v>217</v>
      </c>
      <c r="G345" s="104" t="s">
        <v>217</v>
      </c>
      <c r="H345" s="104" t="s">
        <v>217</v>
      </c>
      <c r="I345" s="104" t="s">
        <v>217</v>
      </c>
      <c r="J345" s="104" t="s">
        <v>217</v>
      </c>
      <c r="K345" s="104" t="s">
        <v>217</v>
      </c>
      <c r="L345" s="104" t="s">
        <v>217</v>
      </c>
      <c r="M345" s="104" t="s">
        <v>217</v>
      </c>
      <c r="N345" s="104" t="s">
        <v>217</v>
      </c>
      <c r="O345" s="104" t="s">
        <v>217</v>
      </c>
      <c r="P345" s="104" t="s">
        <v>217</v>
      </c>
      <c r="Q345" s="104" t="s">
        <v>217</v>
      </c>
      <c r="R345" s="104" t="s">
        <v>217</v>
      </c>
      <c r="S345" s="104" t="s">
        <v>217</v>
      </c>
      <c r="T345" s="104" t="s">
        <v>217</v>
      </c>
      <c r="U345" s="104" t="s">
        <v>217</v>
      </c>
      <c r="V345" s="104" t="s">
        <v>217</v>
      </c>
      <c r="W345" s="104" t="s">
        <v>217</v>
      </c>
      <c r="X345" s="104" t="s">
        <v>217</v>
      </c>
      <c r="Y345" s="104" t="s">
        <v>217</v>
      </c>
      <c r="Z345" s="104" t="s">
        <v>217</v>
      </c>
      <c r="AA345" s="104" t="s">
        <v>217</v>
      </c>
      <c r="AB345" s="104" t="s">
        <v>217</v>
      </c>
      <c r="AC345" s="104" t="s">
        <v>217</v>
      </c>
      <c r="AD345" s="104" t="s">
        <v>217</v>
      </c>
      <c r="AE345" s="104" t="s">
        <v>217</v>
      </c>
      <c r="AF345" s="104" t="s">
        <v>217</v>
      </c>
      <c r="AG345" s="104" t="s">
        <v>217</v>
      </c>
      <c r="AH345" s="104" t="s">
        <v>217</v>
      </c>
      <c r="AI345" s="104" t="s">
        <v>217</v>
      </c>
      <c r="AJ345" s="104" t="s">
        <v>217</v>
      </c>
      <c r="AK345" s="104" t="s">
        <v>217</v>
      </c>
      <c r="AL345" s="104" t="s">
        <v>217</v>
      </c>
      <c r="AM345" s="104" t="s">
        <v>217</v>
      </c>
      <c r="AN345" s="104" t="s">
        <v>217</v>
      </c>
      <c r="AO345" s="104" t="s">
        <v>217</v>
      </c>
      <c r="AP345" s="104" t="s">
        <v>217</v>
      </c>
      <c r="AQ345" s="104" t="s">
        <v>217</v>
      </c>
      <c r="AR345" s="104" t="s">
        <v>217</v>
      </c>
      <c r="AS345" s="104" t="s">
        <v>217</v>
      </c>
      <c r="AT345" s="104" t="s">
        <v>217</v>
      </c>
      <c r="AU345" s="104" t="s">
        <v>217</v>
      </c>
      <c r="AV345" s="15"/>
    </row>
    <row r="346" spans="1:48" s="67" customFormat="1" ht="16.149999999999999" customHeight="1">
      <c r="A346" s="87"/>
      <c r="B346" s="121" t="s">
        <v>8</v>
      </c>
      <c r="C346" s="121" t="s">
        <v>47</v>
      </c>
      <c r="D346" s="93"/>
      <c r="E346" s="88"/>
      <c r="F346" s="88"/>
      <c r="G346" s="88"/>
      <c r="H346" s="88"/>
      <c r="I346" s="88"/>
      <c r="J346" s="88"/>
      <c r="K346" s="88"/>
      <c r="L346" s="88"/>
      <c r="M346" s="88"/>
      <c r="N346" s="88"/>
      <c r="O346" s="88"/>
      <c r="P346" s="88"/>
      <c r="Q346" s="101"/>
      <c r="R346" s="113"/>
      <c r="S346" s="113"/>
      <c r="T346" s="113"/>
      <c r="U346" s="113"/>
      <c r="V346" s="113"/>
      <c r="W346" s="113"/>
      <c r="X346" s="113"/>
      <c r="Y346" s="113"/>
      <c r="Z346" s="113"/>
      <c r="AA346" s="113"/>
      <c r="AB346" s="113"/>
      <c r="AC346" s="113"/>
      <c r="AD346" s="113"/>
      <c r="AE346" s="113"/>
      <c r="AF346" s="113"/>
      <c r="AG346" s="113"/>
      <c r="AH346" s="113"/>
      <c r="AI346" s="113"/>
      <c r="AJ346" s="113"/>
      <c r="AK346" s="113"/>
      <c r="AL346" s="113"/>
      <c r="AM346" s="113"/>
      <c r="AN346" s="113"/>
      <c r="AO346" s="113"/>
      <c r="AP346" s="113"/>
      <c r="AQ346" s="113"/>
      <c r="AR346" s="113"/>
      <c r="AS346" s="113"/>
      <c r="AT346" s="113"/>
      <c r="AU346" s="113"/>
      <c r="AV346" s="15"/>
    </row>
    <row r="347" spans="1:48" ht="16.149999999999999" customHeight="1">
      <c r="A347" s="87"/>
      <c r="B347" s="93" t="s">
        <v>9</v>
      </c>
      <c r="C347" s="93"/>
      <c r="D347" s="93" t="s">
        <v>269</v>
      </c>
      <c r="E347" s="88"/>
      <c r="F347" s="88"/>
      <c r="G347" s="88"/>
      <c r="H347" s="88"/>
      <c r="I347" s="88"/>
      <c r="J347" s="88"/>
      <c r="K347" s="88"/>
      <c r="L347" s="88"/>
      <c r="M347" s="88"/>
      <c r="N347" s="88"/>
      <c r="O347" s="88"/>
      <c r="P347" s="88"/>
      <c r="Q347" s="101"/>
      <c r="R347" s="113"/>
      <c r="S347" s="113"/>
      <c r="T347" s="113"/>
      <c r="U347" s="113"/>
      <c r="V347" s="113"/>
      <c r="W347" s="113"/>
      <c r="X347" s="113"/>
      <c r="Y347" s="113"/>
      <c r="Z347" s="113"/>
      <c r="AA347" s="113"/>
      <c r="AB347" s="113"/>
      <c r="AC347" s="113"/>
      <c r="AD347" s="113"/>
      <c r="AE347" s="113"/>
      <c r="AF347" s="113"/>
      <c r="AG347" s="113"/>
      <c r="AH347" s="113"/>
      <c r="AI347" s="113"/>
      <c r="AJ347" s="113"/>
      <c r="AK347" s="113"/>
      <c r="AL347" s="113"/>
      <c r="AM347" s="113"/>
      <c r="AN347" s="113"/>
      <c r="AO347" s="113"/>
      <c r="AP347" s="113"/>
      <c r="AQ347" s="113"/>
      <c r="AR347" s="113"/>
      <c r="AS347" s="113"/>
      <c r="AT347" s="113"/>
      <c r="AU347" s="113"/>
      <c r="AV347" s="105"/>
    </row>
    <row r="348" spans="1:48" ht="16.149999999999999" customHeight="1">
      <c r="A348" s="87"/>
      <c r="B348" s="88" t="s">
        <v>265</v>
      </c>
      <c r="C348" s="93"/>
      <c r="D348" s="93"/>
      <c r="E348" s="151" t="s">
        <v>281</v>
      </c>
      <c r="F348" s="151"/>
      <c r="G348" s="151"/>
      <c r="H348" s="151"/>
      <c r="I348" s="151"/>
      <c r="J348" s="151"/>
      <c r="K348" s="151"/>
      <c r="L348" s="151"/>
      <c r="M348" s="151"/>
      <c r="N348" s="151"/>
      <c r="O348" s="151"/>
      <c r="P348" s="151"/>
      <c r="Q348" s="151"/>
      <c r="R348" s="151"/>
      <c r="S348" s="151"/>
      <c r="T348" s="151"/>
      <c r="U348" s="151"/>
      <c r="V348" s="151"/>
      <c r="W348" s="151"/>
      <c r="X348" s="151"/>
      <c r="Y348" s="151"/>
      <c r="Z348" s="151"/>
      <c r="AA348" s="151"/>
      <c r="AB348" s="151"/>
      <c r="AC348" s="151"/>
      <c r="AD348" s="151"/>
      <c r="AE348" s="151"/>
      <c r="AF348" s="151"/>
      <c r="AG348" s="151"/>
      <c r="AH348" s="151"/>
      <c r="AI348" s="151"/>
      <c r="AJ348" s="151"/>
      <c r="AK348" s="151"/>
      <c r="AL348" s="151"/>
      <c r="AM348" s="151"/>
      <c r="AN348" s="151"/>
      <c r="AO348" s="151"/>
      <c r="AP348" s="151"/>
      <c r="AQ348" s="151"/>
      <c r="AR348" s="151"/>
      <c r="AS348" s="151"/>
      <c r="AT348" s="151"/>
      <c r="AU348" s="151"/>
      <c r="AV348" s="89"/>
    </row>
    <row r="349" spans="1:48" ht="16.149999999999999" customHeight="1">
      <c r="A349" s="87"/>
      <c r="B349" s="88"/>
      <c r="C349" s="93"/>
      <c r="D349" s="93"/>
      <c r="E349" s="151"/>
      <c r="F349" s="151"/>
      <c r="G349" s="151"/>
      <c r="H349" s="151"/>
      <c r="I349" s="151"/>
      <c r="J349" s="151"/>
      <c r="K349" s="151"/>
      <c r="L349" s="151"/>
      <c r="M349" s="151"/>
      <c r="N349" s="151"/>
      <c r="O349" s="151"/>
      <c r="P349" s="151"/>
      <c r="Q349" s="151"/>
      <c r="R349" s="151"/>
      <c r="S349" s="151"/>
      <c r="T349" s="151"/>
      <c r="U349" s="151"/>
      <c r="V349" s="151"/>
      <c r="W349" s="151"/>
      <c r="X349" s="151"/>
      <c r="Y349" s="151"/>
      <c r="Z349" s="151"/>
      <c r="AA349" s="151"/>
      <c r="AB349" s="151"/>
      <c r="AC349" s="151"/>
      <c r="AD349" s="151"/>
      <c r="AE349" s="151"/>
      <c r="AF349" s="151"/>
      <c r="AG349" s="151"/>
      <c r="AH349" s="151"/>
      <c r="AI349" s="151"/>
      <c r="AJ349" s="151"/>
      <c r="AK349" s="151"/>
      <c r="AL349" s="151"/>
      <c r="AM349" s="151"/>
      <c r="AN349" s="151"/>
      <c r="AO349" s="151"/>
      <c r="AP349" s="151"/>
      <c r="AQ349" s="151"/>
      <c r="AR349" s="151"/>
      <c r="AS349" s="151"/>
      <c r="AT349" s="151"/>
      <c r="AU349" s="151"/>
      <c r="AV349" s="89"/>
    </row>
    <row r="350" spans="1:48" ht="16.149999999999999" customHeight="1">
      <c r="A350" s="87"/>
      <c r="B350" s="88"/>
      <c r="C350" s="93"/>
      <c r="D350" s="93"/>
      <c r="E350" s="151" t="s">
        <v>266</v>
      </c>
      <c r="F350" s="151"/>
      <c r="G350" s="151"/>
      <c r="H350" s="151"/>
      <c r="I350" s="151"/>
      <c r="J350" s="151"/>
      <c r="K350" s="151"/>
      <c r="L350" s="151"/>
      <c r="M350" s="151"/>
      <c r="N350" s="151"/>
      <c r="O350" s="151"/>
      <c r="P350" s="151"/>
      <c r="Q350" s="151"/>
      <c r="R350" s="151"/>
      <c r="S350" s="151"/>
      <c r="T350" s="151"/>
      <c r="U350" s="151"/>
      <c r="V350" s="151"/>
      <c r="W350" s="151"/>
      <c r="X350" s="151"/>
      <c r="Y350" s="151"/>
      <c r="Z350" s="151"/>
      <c r="AA350" s="151"/>
      <c r="AB350" s="151"/>
      <c r="AC350" s="151"/>
      <c r="AD350" s="151"/>
      <c r="AE350" s="151"/>
      <c r="AF350" s="151"/>
      <c r="AG350" s="151"/>
      <c r="AH350" s="151"/>
      <c r="AI350" s="151"/>
      <c r="AJ350" s="151"/>
      <c r="AK350" s="151"/>
      <c r="AL350" s="151"/>
      <c r="AM350" s="151"/>
      <c r="AN350" s="151"/>
      <c r="AO350" s="151"/>
      <c r="AP350" s="151"/>
      <c r="AQ350" s="151"/>
      <c r="AR350" s="151"/>
      <c r="AS350" s="151"/>
      <c r="AT350" s="151"/>
      <c r="AU350" s="151"/>
      <c r="AV350" s="89"/>
    </row>
    <row r="351" spans="1:48" ht="16.149999999999999" customHeight="1">
      <c r="A351" s="87"/>
      <c r="B351" s="88"/>
      <c r="C351" s="88"/>
      <c r="D351" s="88"/>
      <c r="E351" s="88" t="s">
        <v>180</v>
      </c>
      <c r="F351" s="102"/>
      <c r="G351" s="102"/>
      <c r="H351" s="102"/>
      <c r="I351" s="102"/>
      <c r="J351" s="102"/>
      <c r="K351" s="102"/>
      <c r="L351" s="102"/>
      <c r="M351" s="102"/>
      <c r="N351" s="102"/>
      <c r="O351" s="88"/>
      <c r="P351" s="102"/>
      <c r="Q351" s="102"/>
      <c r="R351" s="102"/>
      <c r="S351" s="102"/>
      <c r="T351" s="88"/>
      <c r="U351" s="102"/>
      <c r="V351" s="102"/>
      <c r="W351" s="102"/>
      <c r="X351" s="102"/>
      <c r="Y351" s="102"/>
      <c r="Z351" s="102"/>
      <c r="AA351" s="102"/>
      <c r="AB351" s="102"/>
      <c r="AC351" s="102"/>
      <c r="AD351" s="102"/>
      <c r="AE351" s="102"/>
      <c r="AF351" s="102"/>
      <c r="AG351" s="102"/>
      <c r="AH351" s="102"/>
      <c r="AI351" s="102"/>
      <c r="AJ351" s="102"/>
      <c r="AK351" s="102"/>
      <c r="AL351" s="102"/>
      <c r="AM351" s="102"/>
      <c r="AN351" s="102"/>
      <c r="AO351" s="102"/>
      <c r="AP351" s="102"/>
      <c r="AQ351" s="102"/>
      <c r="AR351" s="102"/>
      <c r="AS351" s="102"/>
      <c r="AT351" s="102"/>
      <c r="AU351" s="102"/>
      <c r="AV351" s="89"/>
    </row>
    <row r="352" spans="1:48" ht="16.149999999999999" customHeight="1">
      <c r="A352" s="87"/>
      <c r="B352" s="88"/>
      <c r="C352" s="88"/>
      <c r="D352" s="88"/>
      <c r="E352" s="88" t="s">
        <v>181</v>
      </c>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c r="AG352" s="88"/>
      <c r="AH352" s="88"/>
      <c r="AI352" s="88"/>
      <c r="AJ352" s="88"/>
      <c r="AK352" s="88"/>
      <c r="AL352" s="88"/>
      <c r="AM352" s="88"/>
      <c r="AN352" s="88"/>
      <c r="AO352" s="88"/>
      <c r="AP352" s="88"/>
      <c r="AQ352" s="88"/>
      <c r="AR352" s="88"/>
      <c r="AS352" s="88"/>
      <c r="AT352" s="88"/>
      <c r="AU352" s="88"/>
      <c r="AV352" s="89"/>
    </row>
    <row r="353" spans="1:48" ht="16.149999999999999" customHeight="1">
      <c r="A353" s="87"/>
      <c r="B353" s="88"/>
      <c r="C353" s="88"/>
      <c r="D353" s="88"/>
      <c r="E353" s="88" t="s">
        <v>182</v>
      </c>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c r="AG353" s="88"/>
      <c r="AH353" s="88"/>
      <c r="AI353" s="88"/>
      <c r="AJ353" s="88"/>
      <c r="AK353" s="88"/>
      <c r="AL353" s="88"/>
      <c r="AM353" s="88"/>
      <c r="AN353" s="88"/>
      <c r="AO353" s="88"/>
      <c r="AP353" s="88"/>
      <c r="AQ353" s="88"/>
      <c r="AR353" s="88"/>
      <c r="AS353" s="88"/>
      <c r="AT353" s="88"/>
      <c r="AU353" s="88"/>
      <c r="AV353" s="89"/>
    </row>
    <row r="354" spans="1:48" ht="16.149999999999999" customHeight="1">
      <c r="A354" s="87"/>
      <c r="B354" s="88"/>
      <c r="C354" s="88"/>
      <c r="D354" s="88"/>
      <c r="E354" s="88" t="s">
        <v>183</v>
      </c>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c r="AG354" s="88"/>
      <c r="AH354" s="88"/>
      <c r="AI354" s="88"/>
      <c r="AJ354" s="88"/>
      <c r="AK354" s="88"/>
      <c r="AL354" s="88"/>
      <c r="AM354" s="88"/>
      <c r="AN354" s="88"/>
      <c r="AO354" s="88"/>
      <c r="AP354" s="88"/>
      <c r="AQ354" s="88"/>
      <c r="AR354" s="88"/>
      <c r="AS354" s="88"/>
      <c r="AT354" s="88"/>
      <c r="AU354" s="88"/>
      <c r="AV354" s="89"/>
    </row>
    <row r="355" spans="1:48" ht="16.149999999999999" customHeight="1">
      <c r="A355" s="87"/>
      <c r="B355" s="88"/>
      <c r="C355" s="88"/>
      <c r="D355" s="88"/>
      <c r="E355" s="88" t="s">
        <v>232</v>
      </c>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c r="AG355" s="88"/>
      <c r="AH355" s="88"/>
      <c r="AI355" s="88"/>
      <c r="AJ355" s="88"/>
      <c r="AK355" s="88"/>
      <c r="AL355" s="88"/>
      <c r="AM355" s="88"/>
      <c r="AN355" s="88"/>
      <c r="AO355" s="88"/>
      <c r="AP355" s="88"/>
      <c r="AQ355" s="88"/>
      <c r="AR355" s="88"/>
      <c r="AS355" s="88"/>
      <c r="AT355" s="88"/>
      <c r="AU355" s="88"/>
      <c r="AV355" s="89"/>
    </row>
    <row r="356" spans="1:48" ht="16.149999999999999" customHeight="1">
      <c r="A356" s="87"/>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c r="AG356" s="88"/>
      <c r="AH356" s="88"/>
      <c r="AI356" s="88"/>
      <c r="AJ356" s="88"/>
      <c r="AK356" s="88"/>
      <c r="AL356" s="88"/>
      <c r="AM356" s="88"/>
      <c r="AN356" s="88"/>
      <c r="AO356" s="88"/>
      <c r="AP356" s="88"/>
      <c r="AQ356" s="88"/>
      <c r="AR356" s="88"/>
      <c r="AS356" s="88"/>
      <c r="AT356" s="88"/>
      <c r="AU356" s="88"/>
      <c r="AV356" s="89"/>
    </row>
    <row r="357" spans="1:48" ht="16.149999999999999" customHeight="1">
      <c r="A357" s="87"/>
      <c r="B357" s="88" t="s">
        <v>267</v>
      </c>
      <c r="C357" s="88"/>
      <c r="D357" s="88"/>
      <c r="E357" s="122" t="s">
        <v>268</v>
      </c>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K357" s="122"/>
      <c r="AL357" s="122"/>
      <c r="AM357" s="122"/>
      <c r="AN357" s="122"/>
      <c r="AO357" s="122"/>
      <c r="AP357" s="122"/>
      <c r="AQ357" s="122"/>
      <c r="AR357" s="122"/>
      <c r="AS357" s="122"/>
      <c r="AT357" s="122"/>
      <c r="AU357" s="122"/>
      <c r="AV357" s="89"/>
    </row>
    <row r="358" spans="1:48" ht="16.149999999999999" customHeight="1">
      <c r="A358" s="13"/>
      <c r="B358" s="14"/>
      <c r="C358" s="14"/>
      <c r="D358" s="152"/>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c r="AA358" s="153"/>
      <c r="AB358" s="153"/>
      <c r="AC358" s="153"/>
      <c r="AD358" s="153"/>
      <c r="AE358" s="153"/>
      <c r="AF358" s="153"/>
      <c r="AG358" s="153"/>
      <c r="AH358" s="153"/>
      <c r="AI358" s="153"/>
      <c r="AJ358" s="153"/>
      <c r="AK358" s="153"/>
      <c r="AL358" s="153"/>
      <c r="AM358" s="153"/>
      <c r="AN358" s="153"/>
      <c r="AO358" s="153"/>
      <c r="AP358" s="153"/>
      <c r="AQ358" s="153"/>
      <c r="AR358" s="153"/>
      <c r="AS358" s="153"/>
      <c r="AT358" s="153"/>
      <c r="AU358" s="154"/>
      <c r="AV358" s="89"/>
    </row>
    <row r="359" spans="1:48" ht="16.149999999999999" customHeight="1">
      <c r="A359" s="13"/>
      <c r="B359" s="14"/>
      <c r="C359" s="14"/>
      <c r="D359" s="155"/>
      <c r="E359" s="156"/>
      <c r="F359" s="156"/>
      <c r="G359" s="156"/>
      <c r="H359" s="156"/>
      <c r="I359" s="156"/>
      <c r="J359" s="156"/>
      <c r="K359" s="156"/>
      <c r="L359" s="156"/>
      <c r="M359" s="156"/>
      <c r="N359" s="156"/>
      <c r="O359" s="156"/>
      <c r="P359" s="156"/>
      <c r="Q359" s="156"/>
      <c r="R359" s="156"/>
      <c r="S359" s="156"/>
      <c r="T359" s="156"/>
      <c r="U359" s="156"/>
      <c r="V359" s="156"/>
      <c r="W359" s="156"/>
      <c r="X359" s="156"/>
      <c r="Y359" s="156"/>
      <c r="Z359" s="156"/>
      <c r="AA359" s="156"/>
      <c r="AB359" s="156"/>
      <c r="AC359" s="156"/>
      <c r="AD359" s="156"/>
      <c r="AE359" s="156"/>
      <c r="AF359" s="156"/>
      <c r="AG359" s="156"/>
      <c r="AH359" s="156"/>
      <c r="AI359" s="156"/>
      <c r="AJ359" s="156"/>
      <c r="AK359" s="156"/>
      <c r="AL359" s="156"/>
      <c r="AM359" s="156"/>
      <c r="AN359" s="156"/>
      <c r="AO359" s="156"/>
      <c r="AP359" s="156"/>
      <c r="AQ359" s="156"/>
      <c r="AR359" s="156"/>
      <c r="AS359" s="156"/>
      <c r="AT359" s="156"/>
      <c r="AU359" s="157"/>
      <c r="AV359" s="89"/>
    </row>
    <row r="360" spans="1:48" ht="16.149999999999999" customHeight="1">
      <c r="A360" s="13"/>
      <c r="B360" s="14"/>
      <c r="C360" s="14"/>
      <c r="D360" s="158"/>
      <c r="E360" s="159"/>
      <c r="F360" s="159"/>
      <c r="G360" s="159"/>
      <c r="H360" s="159"/>
      <c r="I360" s="159"/>
      <c r="J360" s="159"/>
      <c r="K360" s="159"/>
      <c r="L360" s="159"/>
      <c r="M360" s="159"/>
      <c r="N360" s="159"/>
      <c r="O360" s="159"/>
      <c r="P360" s="159"/>
      <c r="Q360" s="159"/>
      <c r="R360" s="159"/>
      <c r="S360" s="159"/>
      <c r="T360" s="159"/>
      <c r="U360" s="159"/>
      <c r="V360" s="159"/>
      <c r="W360" s="159"/>
      <c r="X360" s="159"/>
      <c r="Y360" s="159"/>
      <c r="Z360" s="159"/>
      <c r="AA360" s="159"/>
      <c r="AB360" s="159"/>
      <c r="AC360" s="159"/>
      <c r="AD360" s="159"/>
      <c r="AE360" s="159"/>
      <c r="AF360" s="159"/>
      <c r="AG360" s="159"/>
      <c r="AH360" s="159"/>
      <c r="AI360" s="159"/>
      <c r="AJ360" s="159"/>
      <c r="AK360" s="159"/>
      <c r="AL360" s="159"/>
      <c r="AM360" s="159"/>
      <c r="AN360" s="159"/>
      <c r="AO360" s="159"/>
      <c r="AP360" s="159"/>
      <c r="AQ360" s="159"/>
      <c r="AR360" s="159"/>
      <c r="AS360" s="159"/>
      <c r="AT360" s="159"/>
      <c r="AU360" s="160"/>
      <c r="AV360" s="89"/>
    </row>
    <row r="361" spans="1:48" ht="16.149999999999999" customHeight="1">
      <c r="A361" s="103"/>
      <c r="B361" s="104" t="s">
        <v>217</v>
      </c>
      <c r="C361" s="104" t="s">
        <v>217</v>
      </c>
      <c r="D361" s="104" t="s">
        <v>217</v>
      </c>
      <c r="E361" s="104" t="s">
        <v>217</v>
      </c>
      <c r="F361" s="104" t="s">
        <v>217</v>
      </c>
      <c r="G361" s="104" t="s">
        <v>217</v>
      </c>
      <c r="H361" s="104" t="s">
        <v>217</v>
      </c>
      <c r="I361" s="104" t="s">
        <v>217</v>
      </c>
      <c r="J361" s="104" t="s">
        <v>217</v>
      </c>
      <c r="K361" s="104" t="s">
        <v>217</v>
      </c>
      <c r="L361" s="104" t="s">
        <v>217</v>
      </c>
      <c r="M361" s="104" t="s">
        <v>217</v>
      </c>
      <c r="N361" s="104" t="s">
        <v>217</v>
      </c>
      <c r="O361" s="104" t="s">
        <v>217</v>
      </c>
      <c r="P361" s="104" t="s">
        <v>217</v>
      </c>
      <c r="Q361" s="104" t="s">
        <v>217</v>
      </c>
      <c r="R361" s="104" t="s">
        <v>217</v>
      </c>
      <c r="S361" s="104" t="s">
        <v>217</v>
      </c>
      <c r="T361" s="104" t="s">
        <v>217</v>
      </c>
      <c r="U361" s="104" t="s">
        <v>217</v>
      </c>
      <c r="V361" s="104" t="s">
        <v>217</v>
      </c>
      <c r="W361" s="104" t="s">
        <v>217</v>
      </c>
      <c r="X361" s="104" t="s">
        <v>217</v>
      </c>
      <c r="Y361" s="104" t="s">
        <v>217</v>
      </c>
      <c r="Z361" s="104" t="s">
        <v>217</v>
      </c>
      <c r="AA361" s="104" t="s">
        <v>217</v>
      </c>
      <c r="AB361" s="104" t="s">
        <v>217</v>
      </c>
      <c r="AC361" s="104" t="s">
        <v>217</v>
      </c>
      <c r="AD361" s="104" t="s">
        <v>217</v>
      </c>
      <c r="AE361" s="104" t="s">
        <v>217</v>
      </c>
      <c r="AF361" s="104" t="s">
        <v>217</v>
      </c>
      <c r="AG361" s="104" t="s">
        <v>217</v>
      </c>
      <c r="AH361" s="104" t="s">
        <v>217</v>
      </c>
      <c r="AI361" s="104" t="s">
        <v>217</v>
      </c>
      <c r="AJ361" s="104" t="s">
        <v>217</v>
      </c>
      <c r="AK361" s="104" t="s">
        <v>217</v>
      </c>
      <c r="AL361" s="104" t="s">
        <v>217</v>
      </c>
      <c r="AM361" s="104" t="s">
        <v>217</v>
      </c>
      <c r="AN361" s="104" t="s">
        <v>217</v>
      </c>
      <c r="AO361" s="104" t="s">
        <v>217</v>
      </c>
      <c r="AP361" s="104" t="s">
        <v>217</v>
      </c>
      <c r="AQ361" s="104" t="s">
        <v>217</v>
      </c>
      <c r="AR361" s="104" t="s">
        <v>217</v>
      </c>
      <c r="AS361" s="104" t="s">
        <v>217</v>
      </c>
      <c r="AT361" s="104" t="s">
        <v>217</v>
      </c>
      <c r="AU361" s="104" t="s">
        <v>217</v>
      </c>
      <c r="AV361" s="89"/>
    </row>
    <row r="362" spans="1:48" ht="16.149999999999999" customHeight="1">
      <c r="A362" s="87"/>
      <c r="B362" s="93" t="s">
        <v>270</v>
      </c>
      <c r="C362" s="93"/>
      <c r="D362" s="93" t="s">
        <v>271</v>
      </c>
      <c r="E362" s="88"/>
      <c r="F362" s="88"/>
      <c r="G362" s="88"/>
      <c r="H362" s="88"/>
      <c r="I362" s="88"/>
      <c r="J362" s="88"/>
      <c r="K362" s="88"/>
      <c r="L362" s="88"/>
      <c r="M362" s="88"/>
      <c r="N362" s="88"/>
      <c r="O362" s="88"/>
      <c r="P362" s="88"/>
      <c r="Q362" s="101"/>
      <c r="R362" s="113"/>
      <c r="S362" s="113"/>
      <c r="T362" s="113"/>
      <c r="U362" s="113"/>
      <c r="V362" s="113"/>
      <c r="W362" s="113"/>
      <c r="X362" s="113"/>
      <c r="Y362" s="113"/>
      <c r="Z362" s="113"/>
      <c r="AA362" s="113"/>
      <c r="AB362" s="113"/>
      <c r="AC362" s="113"/>
      <c r="AD362" s="113"/>
      <c r="AE362" s="113"/>
      <c r="AF362" s="113"/>
      <c r="AG362" s="113"/>
      <c r="AH362" s="113"/>
      <c r="AI362" s="113"/>
      <c r="AJ362" s="113"/>
      <c r="AK362" s="113"/>
      <c r="AL362" s="113"/>
      <c r="AM362" s="113"/>
      <c r="AN362" s="113"/>
      <c r="AO362" s="113"/>
      <c r="AP362" s="113"/>
      <c r="AQ362" s="113"/>
      <c r="AR362" s="113"/>
      <c r="AS362" s="113"/>
      <c r="AT362" s="113"/>
      <c r="AU362" s="113"/>
      <c r="AV362" s="89"/>
    </row>
    <row r="363" spans="1:48" ht="16.149999999999999" customHeight="1">
      <c r="A363" s="87"/>
      <c r="B363" s="88" t="s">
        <v>273</v>
      </c>
      <c r="C363" s="93"/>
      <c r="D363" s="93"/>
      <c r="E363" s="151" t="s">
        <v>280</v>
      </c>
      <c r="F363" s="151"/>
      <c r="G363" s="151"/>
      <c r="H363" s="151"/>
      <c r="I363" s="151"/>
      <c r="J363" s="151"/>
      <c r="K363" s="151"/>
      <c r="L363" s="151"/>
      <c r="M363" s="151"/>
      <c r="N363" s="151"/>
      <c r="O363" s="151"/>
      <c r="P363" s="151"/>
      <c r="Q363" s="151"/>
      <c r="R363" s="151"/>
      <c r="S363" s="151"/>
      <c r="T363" s="151"/>
      <c r="U363" s="151"/>
      <c r="V363" s="151"/>
      <c r="W363" s="151"/>
      <c r="X363" s="151"/>
      <c r="Y363" s="151"/>
      <c r="Z363" s="151"/>
      <c r="AA363" s="151"/>
      <c r="AB363" s="151"/>
      <c r="AC363" s="151"/>
      <c r="AD363" s="151"/>
      <c r="AE363" s="151"/>
      <c r="AF363" s="151"/>
      <c r="AG363" s="151"/>
      <c r="AH363" s="151"/>
      <c r="AI363" s="151"/>
      <c r="AJ363" s="151"/>
      <c r="AK363" s="151"/>
      <c r="AL363" s="151"/>
      <c r="AM363" s="151"/>
      <c r="AN363" s="151"/>
      <c r="AO363" s="151"/>
      <c r="AP363" s="151"/>
      <c r="AQ363" s="151"/>
      <c r="AR363" s="151"/>
      <c r="AS363" s="151"/>
      <c r="AT363" s="151"/>
      <c r="AU363" s="151"/>
      <c r="AV363" s="89"/>
    </row>
    <row r="364" spans="1:48" ht="16.149999999999999" customHeight="1">
      <c r="A364" s="87"/>
      <c r="B364" s="88"/>
      <c r="C364" s="93"/>
      <c r="D364" s="93"/>
      <c r="E364" s="151"/>
      <c r="F364" s="151"/>
      <c r="G364" s="151"/>
      <c r="H364" s="151"/>
      <c r="I364" s="151"/>
      <c r="J364" s="151"/>
      <c r="K364" s="151"/>
      <c r="L364" s="151"/>
      <c r="M364" s="151"/>
      <c r="N364" s="151"/>
      <c r="O364" s="151"/>
      <c r="P364" s="151"/>
      <c r="Q364" s="151"/>
      <c r="R364" s="151"/>
      <c r="S364" s="151"/>
      <c r="T364" s="151"/>
      <c r="U364" s="151"/>
      <c r="V364" s="151"/>
      <c r="W364" s="151"/>
      <c r="X364" s="151"/>
      <c r="Y364" s="151"/>
      <c r="Z364" s="151"/>
      <c r="AA364" s="151"/>
      <c r="AB364" s="151"/>
      <c r="AC364" s="151"/>
      <c r="AD364" s="151"/>
      <c r="AE364" s="151"/>
      <c r="AF364" s="151"/>
      <c r="AG364" s="151"/>
      <c r="AH364" s="151"/>
      <c r="AI364" s="151"/>
      <c r="AJ364" s="151"/>
      <c r="AK364" s="151"/>
      <c r="AL364" s="151"/>
      <c r="AM364" s="151"/>
      <c r="AN364" s="151"/>
      <c r="AO364" s="151"/>
      <c r="AP364" s="151"/>
      <c r="AQ364" s="151"/>
      <c r="AR364" s="151"/>
      <c r="AS364" s="151"/>
      <c r="AT364" s="151"/>
      <c r="AU364" s="151"/>
      <c r="AV364" s="89"/>
    </row>
    <row r="365" spans="1:48" ht="16.149999999999999" customHeight="1">
      <c r="A365" s="87"/>
      <c r="B365" s="88"/>
      <c r="C365" s="93"/>
      <c r="D365" s="93"/>
      <c r="E365" s="151" t="s">
        <v>272</v>
      </c>
      <c r="F365" s="151"/>
      <c r="G365" s="151"/>
      <c r="H365" s="151"/>
      <c r="I365" s="151"/>
      <c r="J365" s="151"/>
      <c r="K365" s="151"/>
      <c r="L365" s="151"/>
      <c r="M365" s="151"/>
      <c r="N365" s="151"/>
      <c r="O365" s="151"/>
      <c r="P365" s="151"/>
      <c r="Q365" s="151"/>
      <c r="R365" s="151"/>
      <c r="S365" s="151"/>
      <c r="T365" s="151"/>
      <c r="U365" s="151"/>
      <c r="V365" s="151"/>
      <c r="W365" s="151"/>
      <c r="X365" s="151"/>
      <c r="Y365" s="151"/>
      <c r="Z365" s="151"/>
      <c r="AA365" s="151"/>
      <c r="AB365" s="151"/>
      <c r="AC365" s="151"/>
      <c r="AD365" s="151"/>
      <c r="AE365" s="151"/>
      <c r="AF365" s="151"/>
      <c r="AG365" s="151"/>
      <c r="AH365" s="151"/>
      <c r="AI365" s="151"/>
      <c r="AJ365" s="151"/>
      <c r="AK365" s="151"/>
      <c r="AL365" s="151"/>
      <c r="AM365" s="151"/>
      <c r="AN365" s="151"/>
      <c r="AO365" s="151"/>
      <c r="AP365" s="151"/>
      <c r="AQ365" s="151"/>
      <c r="AR365" s="151"/>
      <c r="AS365" s="151"/>
      <c r="AT365" s="151"/>
      <c r="AU365" s="151"/>
      <c r="AV365" s="89"/>
    </row>
    <row r="366" spans="1:48" ht="16.149999999999999" customHeight="1">
      <c r="A366" s="87"/>
      <c r="B366" s="88"/>
      <c r="C366" s="88"/>
      <c r="D366" s="88"/>
      <c r="E366" s="88" t="s">
        <v>180</v>
      </c>
      <c r="F366" s="102"/>
      <c r="G366" s="102"/>
      <c r="H366" s="102"/>
      <c r="I366" s="102"/>
      <c r="J366" s="102"/>
      <c r="K366" s="102"/>
      <c r="L366" s="102"/>
      <c r="M366" s="102"/>
      <c r="N366" s="102"/>
      <c r="O366" s="88"/>
      <c r="P366" s="102"/>
      <c r="Q366" s="102"/>
      <c r="R366" s="102"/>
      <c r="S366" s="102"/>
      <c r="T366" s="88"/>
      <c r="U366" s="102"/>
      <c r="V366" s="102"/>
      <c r="W366" s="102"/>
      <c r="X366" s="102"/>
      <c r="Y366" s="102"/>
      <c r="Z366" s="102"/>
      <c r="AA366" s="102"/>
      <c r="AB366" s="102"/>
      <c r="AC366" s="102"/>
      <c r="AD366" s="102"/>
      <c r="AE366" s="102"/>
      <c r="AF366" s="102"/>
      <c r="AG366" s="102"/>
      <c r="AH366" s="102"/>
      <c r="AI366" s="102"/>
      <c r="AJ366" s="102"/>
      <c r="AK366" s="102"/>
      <c r="AL366" s="102"/>
      <c r="AM366" s="102"/>
      <c r="AN366" s="102"/>
      <c r="AO366" s="102"/>
      <c r="AP366" s="102"/>
      <c r="AQ366" s="102"/>
      <c r="AR366" s="102"/>
      <c r="AS366" s="102"/>
      <c r="AT366" s="102"/>
      <c r="AU366" s="102"/>
      <c r="AV366" s="15"/>
    </row>
    <row r="367" spans="1:48" ht="16.149999999999999" customHeight="1">
      <c r="A367" s="87"/>
      <c r="B367" s="88"/>
      <c r="C367" s="88"/>
      <c r="D367" s="88"/>
      <c r="E367" s="88" t="s">
        <v>181</v>
      </c>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c r="AG367" s="88"/>
      <c r="AH367" s="88"/>
      <c r="AI367" s="88"/>
      <c r="AJ367" s="88"/>
      <c r="AK367" s="88"/>
      <c r="AL367" s="88"/>
      <c r="AM367" s="88"/>
      <c r="AN367" s="88"/>
      <c r="AO367" s="88"/>
      <c r="AP367" s="88"/>
      <c r="AQ367" s="88"/>
      <c r="AR367" s="88"/>
      <c r="AS367" s="88"/>
      <c r="AT367" s="88"/>
      <c r="AU367" s="88"/>
      <c r="AV367" s="15"/>
    </row>
    <row r="368" spans="1:48" ht="16.149999999999999" customHeight="1">
      <c r="A368" s="87"/>
      <c r="B368" s="88"/>
      <c r="C368" s="88"/>
      <c r="D368" s="88"/>
      <c r="E368" s="88" t="s">
        <v>182</v>
      </c>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c r="AG368" s="88"/>
      <c r="AH368" s="88"/>
      <c r="AI368" s="88"/>
      <c r="AJ368" s="88"/>
      <c r="AK368" s="88"/>
      <c r="AL368" s="88"/>
      <c r="AM368" s="88"/>
      <c r="AN368" s="88"/>
      <c r="AO368" s="88"/>
      <c r="AP368" s="88"/>
      <c r="AQ368" s="88"/>
      <c r="AR368" s="88"/>
      <c r="AS368" s="88"/>
      <c r="AT368" s="88"/>
      <c r="AU368" s="88"/>
      <c r="AV368" s="15"/>
    </row>
    <row r="369" spans="1:48" ht="16.149999999999999" customHeight="1">
      <c r="A369" s="87"/>
      <c r="B369" s="88"/>
      <c r="C369" s="88"/>
      <c r="D369" s="88"/>
      <c r="E369" s="88" t="s">
        <v>183</v>
      </c>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c r="AG369" s="88"/>
      <c r="AH369" s="88"/>
      <c r="AI369" s="88"/>
      <c r="AJ369" s="88"/>
      <c r="AK369" s="88"/>
      <c r="AL369" s="88"/>
      <c r="AM369" s="88"/>
      <c r="AN369" s="88"/>
      <c r="AO369" s="88"/>
      <c r="AP369" s="88"/>
      <c r="AQ369" s="88"/>
      <c r="AR369" s="88"/>
      <c r="AS369" s="88"/>
      <c r="AT369" s="88"/>
      <c r="AU369" s="88"/>
      <c r="AV369" s="15"/>
    </row>
    <row r="370" spans="1:48" ht="16.149999999999999" customHeight="1">
      <c r="A370" s="87"/>
      <c r="B370" s="88"/>
      <c r="C370" s="88"/>
      <c r="D370" s="88"/>
      <c r="E370" s="88" t="s">
        <v>232</v>
      </c>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c r="AG370" s="88"/>
      <c r="AH370" s="88"/>
      <c r="AI370" s="88"/>
      <c r="AJ370" s="88"/>
      <c r="AK370" s="88"/>
      <c r="AL370" s="88"/>
      <c r="AM370" s="88"/>
      <c r="AN370" s="88"/>
      <c r="AO370" s="88"/>
      <c r="AP370" s="88"/>
      <c r="AQ370" s="88"/>
      <c r="AR370" s="88"/>
      <c r="AS370" s="88"/>
      <c r="AT370" s="88"/>
      <c r="AU370" s="88"/>
      <c r="AV370" s="15"/>
    </row>
    <row r="371" spans="1:48" ht="16.149999999999999" customHeight="1">
      <c r="A371" s="87"/>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c r="AG371" s="88"/>
      <c r="AH371" s="88"/>
      <c r="AI371" s="88"/>
      <c r="AJ371" s="88"/>
      <c r="AK371" s="88"/>
      <c r="AL371" s="88"/>
      <c r="AM371" s="88"/>
      <c r="AN371" s="88"/>
      <c r="AO371" s="88"/>
      <c r="AP371" s="88"/>
      <c r="AQ371" s="88"/>
      <c r="AR371" s="88"/>
      <c r="AS371" s="88"/>
      <c r="AT371" s="88"/>
      <c r="AU371" s="88"/>
      <c r="AV371" s="15"/>
    </row>
    <row r="372" spans="1:48" ht="16.149999999999999" customHeight="1">
      <c r="A372" s="87"/>
      <c r="B372" s="88" t="s">
        <v>274</v>
      </c>
      <c r="C372" s="88"/>
      <c r="D372" s="88"/>
      <c r="E372" s="122" t="s">
        <v>275</v>
      </c>
      <c r="F372" s="122"/>
      <c r="G372" s="122"/>
      <c r="H372" s="122"/>
      <c r="I372" s="122"/>
      <c r="J372" s="122"/>
      <c r="K372" s="122"/>
      <c r="L372" s="122"/>
      <c r="M372" s="122"/>
      <c r="N372" s="122"/>
      <c r="O372" s="122"/>
      <c r="P372" s="122"/>
      <c r="Q372" s="122"/>
      <c r="R372" s="122"/>
      <c r="S372" s="122"/>
      <c r="T372" s="122"/>
      <c r="U372" s="122"/>
      <c r="V372" s="122"/>
      <c r="W372" s="122"/>
      <c r="X372" s="122"/>
      <c r="Y372" s="122"/>
      <c r="Z372" s="122"/>
      <c r="AA372" s="122"/>
      <c r="AB372" s="122"/>
      <c r="AC372" s="122"/>
      <c r="AD372" s="122"/>
      <c r="AE372" s="122"/>
      <c r="AF372" s="122"/>
      <c r="AG372" s="122"/>
      <c r="AH372" s="122"/>
      <c r="AI372" s="122"/>
      <c r="AJ372" s="122"/>
      <c r="AK372" s="122"/>
      <c r="AL372" s="122"/>
      <c r="AM372" s="122"/>
      <c r="AN372" s="122"/>
      <c r="AO372" s="122"/>
      <c r="AP372" s="122"/>
      <c r="AQ372" s="122"/>
      <c r="AR372" s="122"/>
      <c r="AS372" s="122"/>
      <c r="AT372" s="122"/>
      <c r="AU372" s="122"/>
      <c r="AV372" s="15"/>
    </row>
    <row r="373" spans="1:48" ht="16.149999999999999" customHeight="1">
      <c r="A373" s="13"/>
      <c r="B373" s="14"/>
      <c r="C373" s="14"/>
      <c r="D373" s="152"/>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c r="AA373" s="153"/>
      <c r="AB373" s="153"/>
      <c r="AC373" s="153"/>
      <c r="AD373" s="153"/>
      <c r="AE373" s="153"/>
      <c r="AF373" s="153"/>
      <c r="AG373" s="153"/>
      <c r="AH373" s="153"/>
      <c r="AI373" s="153"/>
      <c r="AJ373" s="153"/>
      <c r="AK373" s="153"/>
      <c r="AL373" s="153"/>
      <c r="AM373" s="153"/>
      <c r="AN373" s="153"/>
      <c r="AO373" s="153"/>
      <c r="AP373" s="153"/>
      <c r="AQ373" s="153"/>
      <c r="AR373" s="153"/>
      <c r="AS373" s="153"/>
      <c r="AT373" s="153"/>
      <c r="AU373" s="154"/>
      <c r="AV373" s="15"/>
    </row>
    <row r="374" spans="1:48" ht="16.149999999999999" customHeight="1">
      <c r="A374" s="13"/>
      <c r="B374" s="14"/>
      <c r="C374" s="14"/>
      <c r="D374" s="155"/>
      <c r="E374" s="156"/>
      <c r="F374" s="156"/>
      <c r="G374" s="156"/>
      <c r="H374" s="156"/>
      <c r="I374" s="156"/>
      <c r="J374" s="156"/>
      <c r="K374" s="156"/>
      <c r="L374" s="156"/>
      <c r="M374" s="156"/>
      <c r="N374" s="156"/>
      <c r="O374" s="156"/>
      <c r="P374" s="156"/>
      <c r="Q374" s="156"/>
      <c r="R374" s="156"/>
      <c r="S374" s="156"/>
      <c r="T374" s="156"/>
      <c r="U374" s="156"/>
      <c r="V374" s="156"/>
      <c r="W374" s="156"/>
      <c r="X374" s="156"/>
      <c r="Y374" s="156"/>
      <c r="Z374" s="156"/>
      <c r="AA374" s="156"/>
      <c r="AB374" s="156"/>
      <c r="AC374" s="156"/>
      <c r="AD374" s="156"/>
      <c r="AE374" s="156"/>
      <c r="AF374" s="156"/>
      <c r="AG374" s="156"/>
      <c r="AH374" s="156"/>
      <c r="AI374" s="156"/>
      <c r="AJ374" s="156"/>
      <c r="AK374" s="156"/>
      <c r="AL374" s="156"/>
      <c r="AM374" s="156"/>
      <c r="AN374" s="156"/>
      <c r="AO374" s="156"/>
      <c r="AP374" s="156"/>
      <c r="AQ374" s="156"/>
      <c r="AR374" s="156"/>
      <c r="AS374" s="156"/>
      <c r="AT374" s="156"/>
      <c r="AU374" s="157"/>
      <c r="AV374" s="15"/>
    </row>
    <row r="375" spans="1:48" ht="16.149999999999999" customHeight="1">
      <c r="A375" s="13"/>
      <c r="B375" s="14"/>
      <c r="C375" s="14"/>
      <c r="D375" s="158"/>
      <c r="E375" s="159"/>
      <c r="F375" s="159"/>
      <c r="G375" s="159"/>
      <c r="H375" s="159"/>
      <c r="I375" s="159"/>
      <c r="J375" s="159"/>
      <c r="K375" s="159"/>
      <c r="L375" s="159"/>
      <c r="M375" s="159"/>
      <c r="N375" s="159"/>
      <c r="O375" s="159"/>
      <c r="P375" s="159"/>
      <c r="Q375" s="159"/>
      <c r="R375" s="159"/>
      <c r="S375" s="159"/>
      <c r="T375" s="159"/>
      <c r="U375" s="159"/>
      <c r="V375" s="159"/>
      <c r="W375" s="159"/>
      <c r="X375" s="159"/>
      <c r="Y375" s="159"/>
      <c r="Z375" s="159"/>
      <c r="AA375" s="159"/>
      <c r="AB375" s="159"/>
      <c r="AC375" s="159"/>
      <c r="AD375" s="159"/>
      <c r="AE375" s="159"/>
      <c r="AF375" s="159"/>
      <c r="AG375" s="159"/>
      <c r="AH375" s="159"/>
      <c r="AI375" s="159"/>
      <c r="AJ375" s="159"/>
      <c r="AK375" s="159"/>
      <c r="AL375" s="159"/>
      <c r="AM375" s="159"/>
      <c r="AN375" s="159"/>
      <c r="AO375" s="159"/>
      <c r="AP375" s="159"/>
      <c r="AQ375" s="159"/>
      <c r="AR375" s="159"/>
      <c r="AS375" s="159"/>
      <c r="AT375" s="159"/>
      <c r="AU375" s="160"/>
      <c r="AV375" s="15"/>
    </row>
    <row r="376" spans="1:48" ht="16.149999999999999" customHeight="1">
      <c r="A376" s="103"/>
      <c r="B376" s="104" t="s">
        <v>217</v>
      </c>
      <c r="C376" s="104" t="s">
        <v>217</v>
      </c>
      <c r="D376" s="104" t="s">
        <v>217</v>
      </c>
      <c r="E376" s="104" t="s">
        <v>217</v>
      </c>
      <c r="F376" s="104" t="s">
        <v>217</v>
      </c>
      <c r="G376" s="104" t="s">
        <v>217</v>
      </c>
      <c r="H376" s="104" t="s">
        <v>217</v>
      </c>
      <c r="I376" s="104" t="s">
        <v>217</v>
      </c>
      <c r="J376" s="104" t="s">
        <v>217</v>
      </c>
      <c r="K376" s="104" t="s">
        <v>217</v>
      </c>
      <c r="L376" s="104" t="s">
        <v>217</v>
      </c>
      <c r="M376" s="104" t="s">
        <v>217</v>
      </c>
      <c r="N376" s="104" t="s">
        <v>217</v>
      </c>
      <c r="O376" s="104" t="s">
        <v>217</v>
      </c>
      <c r="P376" s="104" t="s">
        <v>217</v>
      </c>
      <c r="Q376" s="104" t="s">
        <v>217</v>
      </c>
      <c r="R376" s="104" t="s">
        <v>217</v>
      </c>
      <c r="S376" s="104" t="s">
        <v>217</v>
      </c>
      <c r="T376" s="104" t="s">
        <v>217</v>
      </c>
      <c r="U376" s="104" t="s">
        <v>217</v>
      </c>
      <c r="V376" s="104" t="s">
        <v>217</v>
      </c>
      <c r="W376" s="104" t="s">
        <v>217</v>
      </c>
      <c r="X376" s="104" t="s">
        <v>217</v>
      </c>
      <c r="Y376" s="104" t="s">
        <v>217</v>
      </c>
      <c r="Z376" s="104" t="s">
        <v>217</v>
      </c>
      <c r="AA376" s="104" t="s">
        <v>217</v>
      </c>
      <c r="AB376" s="104" t="s">
        <v>217</v>
      </c>
      <c r="AC376" s="104" t="s">
        <v>217</v>
      </c>
      <c r="AD376" s="104" t="s">
        <v>217</v>
      </c>
      <c r="AE376" s="104" t="s">
        <v>217</v>
      </c>
      <c r="AF376" s="104" t="s">
        <v>217</v>
      </c>
      <c r="AG376" s="104" t="s">
        <v>217</v>
      </c>
      <c r="AH376" s="104" t="s">
        <v>217</v>
      </c>
      <c r="AI376" s="104" t="s">
        <v>217</v>
      </c>
      <c r="AJ376" s="104" t="s">
        <v>217</v>
      </c>
      <c r="AK376" s="104" t="s">
        <v>217</v>
      </c>
      <c r="AL376" s="104" t="s">
        <v>217</v>
      </c>
      <c r="AM376" s="104" t="s">
        <v>217</v>
      </c>
      <c r="AN376" s="104" t="s">
        <v>217</v>
      </c>
      <c r="AO376" s="104" t="s">
        <v>217</v>
      </c>
      <c r="AP376" s="104" t="s">
        <v>217</v>
      </c>
      <c r="AQ376" s="104" t="s">
        <v>217</v>
      </c>
      <c r="AR376" s="104" t="s">
        <v>217</v>
      </c>
      <c r="AS376" s="104" t="s">
        <v>217</v>
      </c>
      <c r="AT376" s="104" t="s">
        <v>217</v>
      </c>
      <c r="AU376" s="104" t="s">
        <v>217</v>
      </c>
      <c r="AV376" s="15"/>
    </row>
    <row r="377" spans="1:48" s="67" customFormat="1" ht="16.149999999999999" customHeight="1">
      <c r="A377" s="87"/>
      <c r="B377" s="93" t="s">
        <v>276</v>
      </c>
      <c r="C377" s="93"/>
      <c r="D377" s="93" t="s">
        <v>277</v>
      </c>
      <c r="E377" s="88"/>
      <c r="F377" s="88"/>
      <c r="G377" s="88"/>
      <c r="H377" s="88"/>
      <c r="I377" s="88"/>
      <c r="J377" s="88"/>
      <c r="K377" s="88"/>
      <c r="L377" s="88"/>
      <c r="M377" s="88"/>
      <c r="N377" s="88"/>
      <c r="O377" s="88"/>
      <c r="P377" s="88"/>
      <c r="Q377" s="101"/>
      <c r="R377" s="113"/>
      <c r="S377" s="113"/>
      <c r="T377" s="113"/>
      <c r="U377" s="113"/>
      <c r="V377" s="113"/>
      <c r="W377" s="113"/>
      <c r="X377" s="113"/>
      <c r="Y377" s="113"/>
      <c r="Z377" s="113"/>
      <c r="AA377" s="113"/>
      <c r="AB377" s="113"/>
      <c r="AC377" s="113"/>
      <c r="AD377" s="113"/>
      <c r="AE377" s="113"/>
      <c r="AF377" s="113"/>
      <c r="AG377" s="113"/>
      <c r="AH377" s="113"/>
      <c r="AI377" s="113"/>
      <c r="AJ377" s="113"/>
      <c r="AK377" s="113"/>
      <c r="AL377" s="113"/>
      <c r="AM377" s="113"/>
      <c r="AN377" s="113"/>
      <c r="AO377" s="113"/>
      <c r="AP377" s="113"/>
      <c r="AQ377" s="113"/>
      <c r="AR377" s="113"/>
      <c r="AS377" s="113"/>
      <c r="AT377" s="113"/>
      <c r="AU377" s="113"/>
      <c r="AV377" s="15"/>
    </row>
    <row r="378" spans="1:48" ht="16.149999999999999" customHeight="1">
      <c r="A378" s="87"/>
      <c r="B378" s="88" t="s">
        <v>282</v>
      </c>
      <c r="C378" s="93"/>
      <c r="D378" s="93"/>
      <c r="E378" s="151" t="s">
        <v>278</v>
      </c>
      <c r="F378" s="151"/>
      <c r="G378" s="151"/>
      <c r="H378" s="151"/>
      <c r="I378" s="151"/>
      <c r="J378" s="151"/>
      <c r="K378" s="151"/>
      <c r="L378" s="151"/>
      <c r="M378" s="151"/>
      <c r="N378" s="151"/>
      <c r="O378" s="151"/>
      <c r="P378" s="151"/>
      <c r="Q378" s="151"/>
      <c r="R378" s="151"/>
      <c r="S378" s="151"/>
      <c r="T378" s="151"/>
      <c r="U378" s="151"/>
      <c r="V378" s="151"/>
      <c r="W378" s="151"/>
      <c r="X378" s="151"/>
      <c r="Y378" s="151"/>
      <c r="Z378" s="151"/>
      <c r="AA378" s="151"/>
      <c r="AB378" s="151"/>
      <c r="AC378" s="151"/>
      <c r="AD378" s="151"/>
      <c r="AE378" s="151"/>
      <c r="AF378" s="151"/>
      <c r="AG378" s="151"/>
      <c r="AH378" s="151"/>
      <c r="AI378" s="151"/>
      <c r="AJ378" s="151"/>
      <c r="AK378" s="151"/>
      <c r="AL378" s="151"/>
      <c r="AM378" s="151"/>
      <c r="AN378" s="151"/>
      <c r="AO378" s="151"/>
      <c r="AP378" s="151"/>
      <c r="AQ378" s="151"/>
      <c r="AR378" s="151"/>
      <c r="AS378" s="151"/>
      <c r="AT378" s="151"/>
      <c r="AU378" s="151"/>
      <c r="AV378" s="105"/>
    </row>
    <row r="379" spans="1:48" ht="16.149999999999999" customHeight="1">
      <c r="A379" s="87"/>
      <c r="B379" s="88"/>
      <c r="C379" s="93"/>
      <c r="D379" s="93"/>
      <c r="E379" s="151"/>
      <c r="F379" s="151"/>
      <c r="G379" s="151"/>
      <c r="H379" s="151"/>
      <c r="I379" s="151"/>
      <c r="J379" s="151"/>
      <c r="K379" s="151"/>
      <c r="L379" s="151"/>
      <c r="M379" s="151"/>
      <c r="N379" s="151"/>
      <c r="O379" s="151"/>
      <c r="P379" s="151"/>
      <c r="Q379" s="151"/>
      <c r="R379" s="151"/>
      <c r="S379" s="151"/>
      <c r="T379" s="151"/>
      <c r="U379" s="151"/>
      <c r="V379" s="151"/>
      <c r="W379" s="151"/>
      <c r="X379" s="151"/>
      <c r="Y379" s="151"/>
      <c r="Z379" s="151"/>
      <c r="AA379" s="151"/>
      <c r="AB379" s="151"/>
      <c r="AC379" s="151"/>
      <c r="AD379" s="151"/>
      <c r="AE379" s="151"/>
      <c r="AF379" s="151"/>
      <c r="AG379" s="151"/>
      <c r="AH379" s="151"/>
      <c r="AI379" s="151"/>
      <c r="AJ379" s="151"/>
      <c r="AK379" s="151"/>
      <c r="AL379" s="151"/>
      <c r="AM379" s="151"/>
      <c r="AN379" s="151"/>
      <c r="AO379" s="151"/>
      <c r="AP379" s="151"/>
      <c r="AQ379" s="151"/>
      <c r="AR379" s="151"/>
      <c r="AS379" s="151"/>
      <c r="AT379" s="151"/>
      <c r="AU379" s="151"/>
      <c r="AV379" s="89"/>
    </row>
    <row r="380" spans="1:48" ht="16.149999999999999" customHeight="1">
      <c r="A380" s="87"/>
      <c r="B380" s="88"/>
      <c r="C380" s="93"/>
      <c r="D380" s="93"/>
      <c r="E380" s="151" t="s">
        <v>279</v>
      </c>
      <c r="F380" s="151"/>
      <c r="G380" s="151"/>
      <c r="H380" s="151"/>
      <c r="I380" s="151"/>
      <c r="J380" s="151"/>
      <c r="K380" s="151"/>
      <c r="L380" s="151"/>
      <c r="M380" s="151"/>
      <c r="N380" s="151"/>
      <c r="O380" s="151"/>
      <c r="P380" s="151"/>
      <c r="Q380" s="151"/>
      <c r="R380" s="151"/>
      <c r="S380" s="151"/>
      <c r="T380" s="151"/>
      <c r="U380" s="151"/>
      <c r="V380" s="151"/>
      <c r="W380" s="151"/>
      <c r="X380" s="151"/>
      <c r="Y380" s="151"/>
      <c r="Z380" s="151"/>
      <c r="AA380" s="151"/>
      <c r="AB380" s="151"/>
      <c r="AC380" s="151"/>
      <c r="AD380" s="151"/>
      <c r="AE380" s="151"/>
      <c r="AF380" s="151"/>
      <c r="AG380" s="151"/>
      <c r="AH380" s="151"/>
      <c r="AI380" s="151"/>
      <c r="AJ380" s="151"/>
      <c r="AK380" s="151"/>
      <c r="AL380" s="151"/>
      <c r="AM380" s="151"/>
      <c r="AN380" s="151"/>
      <c r="AO380" s="151"/>
      <c r="AP380" s="151"/>
      <c r="AQ380" s="151"/>
      <c r="AR380" s="151"/>
      <c r="AS380" s="151"/>
      <c r="AT380" s="151"/>
      <c r="AU380" s="151"/>
      <c r="AV380" s="89"/>
    </row>
    <row r="381" spans="1:48" ht="16.149999999999999" customHeight="1">
      <c r="A381" s="87"/>
      <c r="B381" s="88"/>
      <c r="C381" s="88"/>
      <c r="D381" s="88"/>
      <c r="E381" s="88" t="s">
        <v>180</v>
      </c>
      <c r="F381" s="102"/>
      <c r="G381" s="102"/>
      <c r="H381" s="102"/>
      <c r="I381" s="102"/>
      <c r="J381" s="102"/>
      <c r="K381" s="102"/>
      <c r="L381" s="102"/>
      <c r="M381" s="102"/>
      <c r="N381" s="102"/>
      <c r="O381" s="88"/>
      <c r="P381" s="102"/>
      <c r="Q381" s="102"/>
      <c r="R381" s="102"/>
      <c r="S381" s="102"/>
      <c r="T381" s="88"/>
      <c r="U381" s="102"/>
      <c r="V381" s="102"/>
      <c r="W381" s="102"/>
      <c r="X381" s="102"/>
      <c r="Y381" s="102"/>
      <c r="Z381" s="102"/>
      <c r="AA381" s="102"/>
      <c r="AB381" s="102"/>
      <c r="AC381" s="102"/>
      <c r="AD381" s="102"/>
      <c r="AE381" s="102"/>
      <c r="AF381" s="102"/>
      <c r="AG381" s="102"/>
      <c r="AH381" s="102"/>
      <c r="AI381" s="102"/>
      <c r="AJ381" s="102"/>
      <c r="AK381" s="102"/>
      <c r="AL381" s="102"/>
      <c r="AM381" s="102"/>
      <c r="AN381" s="102"/>
      <c r="AO381" s="102"/>
      <c r="AP381" s="102"/>
      <c r="AQ381" s="102"/>
      <c r="AR381" s="102"/>
      <c r="AS381" s="102"/>
      <c r="AT381" s="102"/>
      <c r="AU381" s="102"/>
      <c r="AV381" s="89"/>
    </row>
    <row r="382" spans="1:48" ht="16.149999999999999" customHeight="1">
      <c r="A382" s="87"/>
      <c r="B382" s="88"/>
      <c r="C382" s="88"/>
      <c r="D382" s="88"/>
      <c r="E382" s="88" t="s">
        <v>181</v>
      </c>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c r="AG382" s="88"/>
      <c r="AH382" s="88"/>
      <c r="AI382" s="88"/>
      <c r="AJ382" s="88"/>
      <c r="AK382" s="88"/>
      <c r="AL382" s="88"/>
      <c r="AM382" s="88"/>
      <c r="AN382" s="88"/>
      <c r="AO382" s="88"/>
      <c r="AP382" s="88"/>
      <c r="AQ382" s="88"/>
      <c r="AR382" s="88"/>
      <c r="AS382" s="88"/>
      <c r="AT382" s="88"/>
      <c r="AU382" s="88"/>
      <c r="AV382" s="89"/>
    </row>
    <row r="383" spans="1:48" ht="16.149999999999999" customHeight="1">
      <c r="A383" s="87"/>
      <c r="B383" s="88"/>
      <c r="C383" s="88"/>
      <c r="D383" s="88"/>
      <c r="E383" s="88" t="s">
        <v>182</v>
      </c>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c r="AI383" s="88"/>
      <c r="AJ383" s="88"/>
      <c r="AK383" s="88"/>
      <c r="AL383" s="88"/>
      <c r="AM383" s="88"/>
      <c r="AN383" s="88"/>
      <c r="AO383" s="88"/>
      <c r="AP383" s="88"/>
      <c r="AQ383" s="88"/>
      <c r="AR383" s="88"/>
      <c r="AS383" s="88"/>
      <c r="AT383" s="88"/>
      <c r="AU383" s="88"/>
      <c r="AV383" s="89"/>
    </row>
    <row r="384" spans="1:48" ht="16.149999999999999" customHeight="1">
      <c r="A384" s="87"/>
      <c r="B384" s="88"/>
      <c r="C384" s="88"/>
      <c r="D384" s="88"/>
      <c r="E384" s="88" t="s">
        <v>183</v>
      </c>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c r="AG384" s="88"/>
      <c r="AH384" s="88"/>
      <c r="AI384" s="88"/>
      <c r="AJ384" s="88"/>
      <c r="AK384" s="88"/>
      <c r="AL384" s="88"/>
      <c r="AM384" s="88"/>
      <c r="AN384" s="88"/>
      <c r="AO384" s="88"/>
      <c r="AP384" s="88"/>
      <c r="AQ384" s="88"/>
      <c r="AR384" s="88"/>
      <c r="AS384" s="88"/>
      <c r="AT384" s="88"/>
      <c r="AU384" s="88"/>
      <c r="AV384" s="89"/>
    </row>
    <row r="385" spans="1:48" ht="16.149999999999999" customHeight="1">
      <c r="A385" s="87"/>
      <c r="B385" s="88"/>
      <c r="C385" s="88"/>
      <c r="D385" s="88"/>
      <c r="E385" s="88" t="s">
        <v>232</v>
      </c>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c r="AG385" s="88"/>
      <c r="AH385" s="88"/>
      <c r="AI385" s="88"/>
      <c r="AJ385" s="88"/>
      <c r="AK385" s="88"/>
      <c r="AL385" s="88"/>
      <c r="AM385" s="88"/>
      <c r="AN385" s="88"/>
      <c r="AO385" s="88"/>
      <c r="AP385" s="88"/>
      <c r="AQ385" s="88"/>
      <c r="AR385" s="88"/>
      <c r="AS385" s="88"/>
      <c r="AT385" s="88"/>
      <c r="AU385" s="88"/>
      <c r="AV385" s="89"/>
    </row>
    <row r="386" spans="1:48" ht="16.149999999999999" customHeight="1">
      <c r="A386" s="87"/>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c r="AG386" s="88"/>
      <c r="AH386" s="88"/>
      <c r="AI386" s="88"/>
      <c r="AJ386" s="88"/>
      <c r="AK386" s="88"/>
      <c r="AL386" s="88"/>
      <c r="AM386" s="88"/>
      <c r="AN386" s="88"/>
      <c r="AO386" s="88"/>
      <c r="AP386" s="88"/>
      <c r="AQ386" s="88"/>
      <c r="AR386" s="88"/>
      <c r="AS386" s="88"/>
      <c r="AT386" s="88"/>
      <c r="AU386" s="88"/>
      <c r="AV386" s="89"/>
    </row>
    <row r="387" spans="1:48" ht="16.149999999999999" customHeight="1">
      <c r="A387" s="87"/>
      <c r="B387" s="88" t="s">
        <v>283</v>
      </c>
      <c r="C387" s="88"/>
      <c r="D387" s="88"/>
      <c r="E387" s="122" t="s">
        <v>287</v>
      </c>
      <c r="F387" s="122"/>
      <c r="G387" s="122"/>
      <c r="H387" s="122"/>
      <c r="I387" s="122"/>
      <c r="J387" s="122"/>
      <c r="K387" s="122"/>
      <c r="L387" s="122"/>
      <c r="M387" s="122"/>
      <c r="N387" s="122"/>
      <c r="O387" s="122"/>
      <c r="P387" s="122"/>
      <c r="Q387" s="122"/>
      <c r="R387" s="122"/>
      <c r="S387" s="122"/>
      <c r="T387" s="122"/>
      <c r="U387" s="122"/>
      <c r="V387" s="122"/>
      <c r="W387" s="122"/>
      <c r="X387" s="122"/>
      <c r="Y387" s="122"/>
      <c r="Z387" s="122"/>
      <c r="AA387" s="122"/>
      <c r="AB387" s="122"/>
      <c r="AC387" s="122"/>
      <c r="AD387" s="122"/>
      <c r="AE387" s="122"/>
      <c r="AF387" s="122"/>
      <c r="AG387" s="122"/>
      <c r="AH387" s="122"/>
      <c r="AI387" s="122"/>
      <c r="AJ387" s="122"/>
      <c r="AK387" s="122"/>
      <c r="AL387" s="122"/>
      <c r="AM387" s="122"/>
      <c r="AN387" s="122"/>
      <c r="AO387" s="122"/>
      <c r="AP387" s="122"/>
      <c r="AQ387" s="122"/>
      <c r="AR387" s="122"/>
      <c r="AS387" s="122"/>
      <c r="AT387" s="122"/>
      <c r="AU387" s="122"/>
      <c r="AV387" s="89"/>
    </row>
    <row r="388" spans="1:48" ht="16.149999999999999" customHeight="1">
      <c r="A388" s="13"/>
      <c r="B388" s="14"/>
      <c r="C388" s="14"/>
      <c r="D388" s="152"/>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c r="AA388" s="153"/>
      <c r="AB388" s="153"/>
      <c r="AC388" s="153"/>
      <c r="AD388" s="153"/>
      <c r="AE388" s="153"/>
      <c r="AF388" s="153"/>
      <c r="AG388" s="153"/>
      <c r="AH388" s="153"/>
      <c r="AI388" s="153"/>
      <c r="AJ388" s="153"/>
      <c r="AK388" s="153"/>
      <c r="AL388" s="153"/>
      <c r="AM388" s="153"/>
      <c r="AN388" s="153"/>
      <c r="AO388" s="153"/>
      <c r="AP388" s="153"/>
      <c r="AQ388" s="153"/>
      <c r="AR388" s="153"/>
      <c r="AS388" s="153"/>
      <c r="AT388" s="153"/>
      <c r="AU388" s="154"/>
      <c r="AV388" s="89"/>
    </row>
    <row r="389" spans="1:48" ht="16.149999999999999" customHeight="1">
      <c r="A389" s="13"/>
      <c r="B389" s="14"/>
      <c r="C389" s="14"/>
      <c r="D389" s="155"/>
      <c r="E389" s="156"/>
      <c r="F389" s="156"/>
      <c r="G389" s="156"/>
      <c r="H389" s="156"/>
      <c r="I389" s="156"/>
      <c r="J389" s="156"/>
      <c r="K389" s="156"/>
      <c r="L389" s="156"/>
      <c r="M389" s="156"/>
      <c r="N389" s="156"/>
      <c r="O389" s="156"/>
      <c r="P389" s="156"/>
      <c r="Q389" s="156"/>
      <c r="R389" s="156"/>
      <c r="S389" s="156"/>
      <c r="T389" s="156"/>
      <c r="U389" s="156"/>
      <c r="V389" s="156"/>
      <c r="W389" s="156"/>
      <c r="X389" s="156"/>
      <c r="Y389" s="156"/>
      <c r="Z389" s="156"/>
      <c r="AA389" s="156"/>
      <c r="AB389" s="156"/>
      <c r="AC389" s="156"/>
      <c r="AD389" s="156"/>
      <c r="AE389" s="156"/>
      <c r="AF389" s="156"/>
      <c r="AG389" s="156"/>
      <c r="AH389" s="156"/>
      <c r="AI389" s="156"/>
      <c r="AJ389" s="156"/>
      <c r="AK389" s="156"/>
      <c r="AL389" s="156"/>
      <c r="AM389" s="156"/>
      <c r="AN389" s="156"/>
      <c r="AO389" s="156"/>
      <c r="AP389" s="156"/>
      <c r="AQ389" s="156"/>
      <c r="AR389" s="156"/>
      <c r="AS389" s="156"/>
      <c r="AT389" s="156"/>
      <c r="AU389" s="157"/>
      <c r="AV389" s="89"/>
    </row>
    <row r="390" spans="1:48" ht="16.149999999999999" customHeight="1">
      <c r="A390" s="13"/>
      <c r="B390" s="14"/>
      <c r="C390" s="14"/>
      <c r="D390" s="158"/>
      <c r="E390" s="159"/>
      <c r="F390" s="159"/>
      <c r="G390" s="159"/>
      <c r="H390" s="159"/>
      <c r="I390" s="159"/>
      <c r="J390" s="159"/>
      <c r="K390" s="159"/>
      <c r="L390" s="159"/>
      <c r="M390" s="159"/>
      <c r="N390" s="159"/>
      <c r="O390" s="159"/>
      <c r="P390" s="159"/>
      <c r="Q390" s="159"/>
      <c r="R390" s="159"/>
      <c r="S390" s="159"/>
      <c r="T390" s="159"/>
      <c r="U390" s="159"/>
      <c r="V390" s="159"/>
      <c r="W390" s="159"/>
      <c r="X390" s="159"/>
      <c r="Y390" s="159"/>
      <c r="Z390" s="159"/>
      <c r="AA390" s="159"/>
      <c r="AB390" s="159"/>
      <c r="AC390" s="159"/>
      <c r="AD390" s="159"/>
      <c r="AE390" s="159"/>
      <c r="AF390" s="159"/>
      <c r="AG390" s="159"/>
      <c r="AH390" s="159"/>
      <c r="AI390" s="159"/>
      <c r="AJ390" s="159"/>
      <c r="AK390" s="159"/>
      <c r="AL390" s="159"/>
      <c r="AM390" s="159"/>
      <c r="AN390" s="159"/>
      <c r="AO390" s="159"/>
      <c r="AP390" s="159"/>
      <c r="AQ390" s="159"/>
      <c r="AR390" s="159"/>
      <c r="AS390" s="159"/>
      <c r="AT390" s="159"/>
      <c r="AU390" s="160"/>
      <c r="AV390" s="89"/>
    </row>
    <row r="391" spans="1:48" ht="16.149999999999999" customHeight="1">
      <c r="A391" s="103"/>
      <c r="B391" s="104" t="s">
        <v>217</v>
      </c>
      <c r="C391" s="104" t="s">
        <v>217</v>
      </c>
      <c r="D391" s="104" t="s">
        <v>217</v>
      </c>
      <c r="E391" s="104" t="s">
        <v>217</v>
      </c>
      <c r="F391" s="104" t="s">
        <v>217</v>
      </c>
      <c r="G391" s="104" t="s">
        <v>217</v>
      </c>
      <c r="H391" s="104" t="s">
        <v>217</v>
      </c>
      <c r="I391" s="104" t="s">
        <v>217</v>
      </c>
      <c r="J391" s="104" t="s">
        <v>217</v>
      </c>
      <c r="K391" s="104" t="s">
        <v>217</v>
      </c>
      <c r="L391" s="104" t="s">
        <v>217</v>
      </c>
      <c r="M391" s="104" t="s">
        <v>217</v>
      </c>
      <c r="N391" s="104" t="s">
        <v>217</v>
      </c>
      <c r="O391" s="104" t="s">
        <v>217</v>
      </c>
      <c r="P391" s="104" t="s">
        <v>217</v>
      </c>
      <c r="Q391" s="104" t="s">
        <v>217</v>
      </c>
      <c r="R391" s="104" t="s">
        <v>217</v>
      </c>
      <c r="S391" s="104" t="s">
        <v>217</v>
      </c>
      <c r="T391" s="104" t="s">
        <v>217</v>
      </c>
      <c r="U391" s="104" t="s">
        <v>217</v>
      </c>
      <c r="V391" s="104" t="s">
        <v>217</v>
      </c>
      <c r="W391" s="104" t="s">
        <v>217</v>
      </c>
      <c r="X391" s="104" t="s">
        <v>217</v>
      </c>
      <c r="Y391" s="104" t="s">
        <v>217</v>
      </c>
      <c r="Z391" s="104" t="s">
        <v>217</v>
      </c>
      <c r="AA391" s="104" t="s">
        <v>217</v>
      </c>
      <c r="AB391" s="104" t="s">
        <v>217</v>
      </c>
      <c r="AC391" s="104" t="s">
        <v>217</v>
      </c>
      <c r="AD391" s="104" t="s">
        <v>217</v>
      </c>
      <c r="AE391" s="104" t="s">
        <v>217</v>
      </c>
      <c r="AF391" s="104" t="s">
        <v>217</v>
      </c>
      <c r="AG391" s="104" t="s">
        <v>217</v>
      </c>
      <c r="AH391" s="104" t="s">
        <v>217</v>
      </c>
      <c r="AI391" s="104" t="s">
        <v>217</v>
      </c>
      <c r="AJ391" s="104" t="s">
        <v>217</v>
      </c>
      <c r="AK391" s="104" t="s">
        <v>217</v>
      </c>
      <c r="AL391" s="104" t="s">
        <v>217</v>
      </c>
      <c r="AM391" s="104" t="s">
        <v>217</v>
      </c>
      <c r="AN391" s="104" t="s">
        <v>217</v>
      </c>
      <c r="AO391" s="104" t="s">
        <v>217</v>
      </c>
      <c r="AP391" s="104" t="s">
        <v>217</v>
      </c>
      <c r="AQ391" s="104" t="s">
        <v>217</v>
      </c>
      <c r="AR391" s="104" t="s">
        <v>217</v>
      </c>
      <c r="AS391" s="104" t="s">
        <v>217</v>
      </c>
      <c r="AT391" s="104" t="s">
        <v>217</v>
      </c>
      <c r="AU391" s="104" t="s">
        <v>217</v>
      </c>
      <c r="AV391" s="15"/>
    </row>
    <row r="392" spans="1:48" ht="16.149999999999999" customHeight="1">
      <c r="A392" s="87"/>
      <c r="B392" s="93" t="s">
        <v>284</v>
      </c>
      <c r="C392" s="93"/>
      <c r="D392" s="93" t="s">
        <v>288</v>
      </c>
      <c r="E392" s="88"/>
      <c r="F392" s="88"/>
      <c r="G392" s="88"/>
      <c r="H392" s="88"/>
      <c r="I392" s="88"/>
      <c r="J392" s="88"/>
      <c r="K392" s="88"/>
      <c r="L392" s="88"/>
      <c r="M392" s="88"/>
      <c r="N392" s="88"/>
      <c r="O392" s="88"/>
      <c r="P392" s="88"/>
      <c r="Q392" s="101"/>
      <c r="R392" s="113"/>
      <c r="S392" s="113"/>
      <c r="T392" s="113"/>
      <c r="U392" s="113"/>
      <c r="V392" s="113"/>
      <c r="W392" s="113"/>
      <c r="X392" s="113"/>
      <c r="Y392" s="113"/>
      <c r="Z392" s="113"/>
      <c r="AA392" s="113"/>
      <c r="AB392" s="113"/>
      <c r="AC392" s="113"/>
      <c r="AD392" s="113"/>
      <c r="AE392" s="113"/>
      <c r="AF392" s="113"/>
      <c r="AG392" s="113"/>
      <c r="AH392" s="113"/>
      <c r="AI392" s="113"/>
      <c r="AJ392" s="113"/>
      <c r="AK392" s="113"/>
      <c r="AL392" s="113"/>
      <c r="AM392" s="113"/>
      <c r="AN392" s="113"/>
      <c r="AO392" s="113"/>
      <c r="AP392" s="113"/>
      <c r="AQ392" s="113"/>
      <c r="AR392" s="113"/>
      <c r="AS392" s="113"/>
      <c r="AT392" s="113"/>
      <c r="AU392" s="113"/>
      <c r="AV392" s="15"/>
    </row>
    <row r="393" spans="1:48" s="67" customFormat="1" ht="16.149999999999999" customHeight="1">
      <c r="A393" s="87"/>
      <c r="B393" s="88" t="s">
        <v>285</v>
      </c>
      <c r="C393" s="93"/>
      <c r="D393" s="93"/>
      <c r="E393" s="151" t="s">
        <v>289</v>
      </c>
      <c r="F393" s="151"/>
      <c r="G393" s="151"/>
      <c r="H393" s="151"/>
      <c r="I393" s="151"/>
      <c r="J393" s="151"/>
      <c r="K393" s="151"/>
      <c r="L393" s="151"/>
      <c r="M393" s="151"/>
      <c r="N393" s="151"/>
      <c r="O393" s="151"/>
      <c r="P393" s="151"/>
      <c r="Q393" s="151"/>
      <c r="R393" s="151"/>
      <c r="S393" s="151"/>
      <c r="T393" s="151"/>
      <c r="U393" s="151"/>
      <c r="V393" s="151"/>
      <c r="W393" s="151"/>
      <c r="X393" s="151"/>
      <c r="Y393" s="151"/>
      <c r="Z393" s="151"/>
      <c r="AA393" s="151"/>
      <c r="AB393" s="151"/>
      <c r="AC393" s="151"/>
      <c r="AD393" s="151"/>
      <c r="AE393" s="151"/>
      <c r="AF393" s="151"/>
      <c r="AG393" s="151"/>
      <c r="AH393" s="151"/>
      <c r="AI393" s="151"/>
      <c r="AJ393" s="151"/>
      <c r="AK393" s="151"/>
      <c r="AL393" s="151"/>
      <c r="AM393" s="151"/>
      <c r="AN393" s="151"/>
      <c r="AO393" s="151"/>
      <c r="AP393" s="151"/>
      <c r="AQ393" s="151"/>
      <c r="AR393" s="151"/>
      <c r="AS393" s="151"/>
      <c r="AT393" s="151"/>
      <c r="AU393" s="151"/>
      <c r="AV393" s="15"/>
    </row>
    <row r="394" spans="1:48" ht="16.149999999999999" customHeight="1">
      <c r="A394" s="87"/>
      <c r="B394" s="88"/>
      <c r="C394" s="93"/>
      <c r="D394" s="93"/>
      <c r="E394" s="151"/>
      <c r="F394" s="151"/>
      <c r="G394" s="151"/>
      <c r="H394" s="151"/>
      <c r="I394" s="151"/>
      <c r="J394" s="151"/>
      <c r="K394" s="151"/>
      <c r="L394" s="151"/>
      <c r="M394" s="151"/>
      <c r="N394" s="151"/>
      <c r="O394" s="151"/>
      <c r="P394" s="151"/>
      <c r="Q394" s="151"/>
      <c r="R394" s="151"/>
      <c r="S394" s="151"/>
      <c r="T394" s="151"/>
      <c r="U394" s="151"/>
      <c r="V394" s="151"/>
      <c r="W394" s="151"/>
      <c r="X394" s="151"/>
      <c r="Y394" s="151"/>
      <c r="Z394" s="151"/>
      <c r="AA394" s="151"/>
      <c r="AB394" s="151"/>
      <c r="AC394" s="151"/>
      <c r="AD394" s="151"/>
      <c r="AE394" s="151"/>
      <c r="AF394" s="151"/>
      <c r="AG394" s="151"/>
      <c r="AH394" s="151"/>
      <c r="AI394" s="151"/>
      <c r="AJ394" s="151"/>
      <c r="AK394" s="151"/>
      <c r="AL394" s="151"/>
      <c r="AM394" s="151"/>
      <c r="AN394" s="151"/>
      <c r="AO394" s="151"/>
      <c r="AP394" s="151"/>
      <c r="AQ394" s="151"/>
      <c r="AR394" s="151"/>
      <c r="AS394" s="151"/>
      <c r="AT394" s="151"/>
      <c r="AU394" s="151"/>
      <c r="AV394" s="105"/>
    </row>
    <row r="395" spans="1:48" ht="16.149999999999999" customHeight="1">
      <c r="A395" s="87"/>
      <c r="B395" s="88"/>
      <c r="C395" s="93"/>
      <c r="D395" s="93"/>
      <c r="E395" s="151" t="s">
        <v>290</v>
      </c>
      <c r="F395" s="151"/>
      <c r="G395" s="151"/>
      <c r="H395" s="151"/>
      <c r="I395" s="151"/>
      <c r="J395" s="151"/>
      <c r="K395" s="151"/>
      <c r="L395" s="151"/>
      <c r="M395" s="151"/>
      <c r="N395" s="151"/>
      <c r="O395" s="151"/>
      <c r="P395" s="151"/>
      <c r="Q395" s="151"/>
      <c r="R395" s="151"/>
      <c r="S395" s="151"/>
      <c r="T395" s="151"/>
      <c r="U395" s="151"/>
      <c r="V395" s="151"/>
      <c r="W395" s="151"/>
      <c r="X395" s="151"/>
      <c r="Y395" s="151"/>
      <c r="Z395" s="151"/>
      <c r="AA395" s="151"/>
      <c r="AB395" s="151"/>
      <c r="AC395" s="151"/>
      <c r="AD395" s="151"/>
      <c r="AE395" s="151"/>
      <c r="AF395" s="151"/>
      <c r="AG395" s="151"/>
      <c r="AH395" s="151"/>
      <c r="AI395" s="151"/>
      <c r="AJ395" s="151"/>
      <c r="AK395" s="151"/>
      <c r="AL395" s="151"/>
      <c r="AM395" s="151"/>
      <c r="AN395" s="151"/>
      <c r="AO395" s="151"/>
      <c r="AP395" s="151"/>
      <c r="AQ395" s="151"/>
      <c r="AR395" s="151"/>
      <c r="AS395" s="151"/>
      <c r="AT395" s="151"/>
      <c r="AU395" s="151"/>
      <c r="AV395" s="89"/>
    </row>
    <row r="396" spans="1:48" ht="16.149999999999999" customHeight="1">
      <c r="A396" s="87"/>
      <c r="B396" s="88"/>
      <c r="C396" s="88"/>
      <c r="D396" s="88"/>
      <c r="E396" s="88" t="s">
        <v>180</v>
      </c>
      <c r="F396" s="102"/>
      <c r="G396" s="102"/>
      <c r="H396" s="102"/>
      <c r="I396" s="102"/>
      <c r="J396" s="102"/>
      <c r="K396" s="102"/>
      <c r="L396" s="102"/>
      <c r="M396" s="102"/>
      <c r="N396" s="102"/>
      <c r="O396" s="88"/>
      <c r="P396" s="102"/>
      <c r="Q396" s="102"/>
      <c r="R396" s="102"/>
      <c r="S396" s="102"/>
      <c r="T396" s="88"/>
      <c r="U396" s="102"/>
      <c r="V396" s="102"/>
      <c r="W396" s="102"/>
      <c r="X396" s="102"/>
      <c r="Y396" s="102"/>
      <c r="Z396" s="102"/>
      <c r="AA396" s="102"/>
      <c r="AB396" s="102"/>
      <c r="AC396" s="102"/>
      <c r="AD396" s="102"/>
      <c r="AE396" s="102"/>
      <c r="AF396" s="102"/>
      <c r="AG396" s="102"/>
      <c r="AH396" s="102"/>
      <c r="AI396" s="102"/>
      <c r="AJ396" s="102"/>
      <c r="AK396" s="102"/>
      <c r="AL396" s="102"/>
      <c r="AM396" s="102"/>
      <c r="AN396" s="102"/>
      <c r="AO396" s="102"/>
      <c r="AP396" s="102"/>
      <c r="AQ396" s="102"/>
      <c r="AR396" s="102"/>
      <c r="AS396" s="102"/>
      <c r="AT396" s="102"/>
      <c r="AU396" s="102"/>
      <c r="AV396" s="89"/>
    </row>
    <row r="397" spans="1:48" ht="16.149999999999999" customHeight="1">
      <c r="A397" s="87"/>
      <c r="B397" s="88"/>
      <c r="C397" s="88"/>
      <c r="D397" s="88"/>
      <c r="E397" s="88" t="s">
        <v>181</v>
      </c>
      <c r="F397" s="88"/>
      <c r="G397" s="88"/>
      <c r="H397" s="88"/>
      <c r="I397" s="88"/>
      <c r="J397" s="88"/>
      <c r="K397" s="88"/>
      <c r="L397" s="88"/>
      <c r="M397" s="88"/>
      <c r="N397" s="88"/>
      <c r="O397" s="88"/>
      <c r="P397" s="88"/>
      <c r="Q397" s="88"/>
      <c r="R397" s="88"/>
      <c r="S397" s="88"/>
      <c r="T397" s="88"/>
      <c r="U397" s="88"/>
      <c r="V397" s="88"/>
      <c r="W397" s="88"/>
      <c r="X397" s="88"/>
      <c r="Y397" s="88"/>
      <c r="Z397" s="88"/>
      <c r="AA397" s="88"/>
      <c r="AB397" s="88"/>
      <c r="AC397" s="88"/>
      <c r="AD397" s="88"/>
      <c r="AE397" s="88"/>
      <c r="AF397" s="88"/>
      <c r="AG397" s="88"/>
      <c r="AH397" s="88"/>
      <c r="AI397" s="88"/>
      <c r="AJ397" s="88"/>
      <c r="AK397" s="88"/>
      <c r="AL397" s="88"/>
      <c r="AM397" s="88"/>
      <c r="AN397" s="88"/>
      <c r="AO397" s="88"/>
      <c r="AP397" s="88"/>
      <c r="AQ397" s="88"/>
      <c r="AR397" s="88"/>
      <c r="AS397" s="88"/>
      <c r="AT397" s="88"/>
      <c r="AU397" s="88"/>
      <c r="AV397" s="89"/>
    </row>
    <row r="398" spans="1:48" ht="16.149999999999999" customHeight="1">
      <c r="A398" s="87"/>
      <c r="B398" s="88"/>
      <c r="C398" s="88"/>
      <c r="D398" s="88"/>
      <c r="E398" s="88" t="s">
        <v>182</v>
      </c>
      <c r="F398" s="88"/>
      <c r="G398" s="88"/>
      <c r="H398" s="88"/>
      <c r="I398" s="88"/>
      <c r="J398" s="88"/>
      <c r="K398" s="88"/>
      <c r="L398" s="88"/>
      <c r="M398" s="88"/>
      <c r="N398" s="88"/>
      <c r="O398" s="88"/>
      <c r="P398" s="88"/>
      <c r="Q398" s="88"/>
      <c r="R398" s="88"/>
      <c r="S398" s="88"/>
      <c r="T398" s="88"/>
      <c r="U398" s="88"/>
      <c r="V398" s="88"/>
      <c r="W398" s="88"/>
      <c r="X398" s="88"/>
      <c r="Y398" s="88"/>
      <c r="Z398" s="88"/>
      <c r="AA398" s="88"/>
      <c r="AB398" s="88"/>
      <c r="AC398" s="88"/>
      <c r="AD398" s="88"/>
      <c r="AE398" s="88"/>
      <c r="AF398" s="88"/>
      <c r="AG398" s="88"/>
      <c r="AH398" s="88"/>
      <c r="AI398" s="88"/>
      <c r="AJ398" s="88"/>
      <c r="AK398" s="88"/>
      <c r="AL398" s="88"/>
      <c r="AM398" s="88"/>
      <c r="AN398" s="88"/>
      <c r="AO398" s="88"/>
      <c r="AP398" s="88"/>
      <c r="AQ398" s="88"/>
      <c r="AR398" s="88"/>
      <c r="AS398" s="88"/>
      <c r="AT398" s="88"/>
      <c r="AU398" s="88"/>
      <c r="AV398" s="89"/>
    </row>
    <row r="399" spans="1:48" ht="16.149999999999999" customHeight="1">
      <c r="A399" s="87"/>
      <c r="B399" s="88"/>
      <c r="C399" s="88"/>
      <c r="D399" s="88"/>
      <c r="E399" s="88" t="s">
        <v>183</v>
      </c>
      <c r="F399" s="88"/>
      <c r="G399" s="88"/>
      <c r="H399" s="88"/>
      <c r="I399" s="88"/>
      <c r="J399" s="88"/>
      <c r="K399" s="88"/>
      <c r="L399" s="88"/>
      <c r="M399" s="88"/>
      <c r="N399" s="88"/>
      <c r="O399" s="88"/>
      <c r="P399" s="88"/>
      <c r="Q399" s="88"/>
      <c r="R399" s="88"/>
      <c r="S399" s="88"/>
      <c r="T399" s="88"/>
      <c r="U399" s="88"/>
      <c r="V399" s="88"/>
      <c r="W399" s="88"/>
      <c r="X399" s="88"/>
      <c r="Y399" s="88"/>
      <c r="Z399" s="88"/>
      <c r="AA399" s="88"/>
      <c r="AB399" s="88"/>
      <c r="AC399" s="88"/>
      <c r="AD399" s="88"/>
      <c r="AE399" s="88"/>
      <c r="AF399" s="88"/>
      <c r="AG399" s="88"/>
      <c r="AH399" s="88"/>
      <c r="AI399" s="88"/>
      <c r="AJ399" s="88"/>
      <c r="AK399" s="88"/>
      <c r="AL399" s="88"/>
      <c r="AM399" s="88"/>
      <c r="AN399" s="88"/>
      <c r="AO399" s="88"/>
      <c r="AP399" s="88"/>
      <c r="AQ399" s="88"/>
      <c r="AR399" s="88"/>
      <c r="AS399" s="88"/>
      <c r="AT399" s="88"/>
      <c r="AU399" s="88"/>
      <c r="AV399" s="89"/>
    </row>
    <row r="400" spans="1:48" ht="16.149999999999999" customHeight="1">
      <c r="A400" s="87"/>
      <c r="B400" s="88"/>
      <c r="C400" s="88"/>
      <c r="D400" s="88"/>
      <c r="E400" s="88" t="s">
        <v>232</v>
      </c>
      <c r="F400" s="88"/>
      <c r="G400" s="88"/>
      <c r="H400" s="88"/>
      <c r="I400" s="88"/>
      <c r="J400" s="88"/>
      <c r="K400" s="88"/>
      <c r="L400" s="88"/>
      <c r="M400" s="88"/>
      <c r="N400" s="88"/>
      <c r="O400" s="88"/>
      <c r="P400" s="88"/>
      <c r="Q400" s="88"/>
      <c r="R400" s="88"/>
      <c r="S400" s="88"/>
      <c r="T400" s="88"/>
      <c r="U400" s="88"/>
      <c r="V400" s="88"/>
      <c r="W400" s="88"/>
      <c r="X400" s="88"/>
      <c r="Y400" s="88"/>
      <c r="Z400" s="88"/>
      <c r="AA400" s="88"/>
      <c r="AB400" s="88"/>
      <c r="AC400" s="88"/>
      <c r="AD400" s="88"/>
      <c r="AE400" s="88"/>
      <c r="AF400" s="88"/>
      <c r="AG400" s="88"/>
      <c r="AH400" s="88"/>
      <c r="AI400" s="88"/>
      <c r="AJ400" s="88"/>
      <c r="AK400" s="88"/>
      <c r="AL400" s="88"/>
      <c r="AM400" s="88"/>
      <c r="AN400" s="88"/>
      <c r="AO400" s="88"/>
      <c r="AP400" s="88"/>
      <c r="AQ400" s="88"/>
      <c r="AR400" s="88"/>
      <c r="AS400" s="88"/>
      <c r="AT400" s="88"/>
      <c r="AU400" s="88"/>
      <c r="AV400" s="89"/>
    </row>
    <row r="401" spans="1:48" ht="16.149999999999999" customHeight="1">
      <c r="A401" s="87"/>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c r="AC401" s="88"/>
      <c r="AD401" s="88"/>
      <c r="AE401" s="88"/>
      <c r="AF401" s="88"/>
      <c r="AG401" s="88"/>
      <c r="AH401" s="88"/>
      <c r="AI401" s="88"/>
      <c r="AJ401" s="88"/>
      <c r="AK401" s="88"/>
      <c r="AL401" s="88"/>
      <c r="AM401" s="88"/>
      <c r="AN401" s="88"/>
      <c r="AO401" s="88"/>
      <c r="AP401" s="88"/>
      <c r="AQ401" s="88"/>
      <c r="AR401" s="88"/>
      <c r="AS401" s="88"/>
      <c r="AT401" s="88"/>
      <c r="AU401" s="88"/>
      <c r="AV401" s="89"/>
    </row>
    <row r="402" spans="1:48" ht="16.149999999999999" customHeight="1">
      <c r="A402" s="87"/>
      <c r="B402" s="88" t="s">
        <v>286</v>
      </c>
      <c r="C402" s="88"/>
      <c r="D402" s="88"/>
      <c r="E402" s="122" t="s">
        <v>291</v>
      </c>
      <c r="F402" s="122"/>
      <c r="G402" s="122"/>
      <c r="H402" s="122"/>
      <c r="I402" s="122"/>
      <c r="J402" s="122"/>
      <c r="K402" s="122"/>
      <c r="L402" s="122"/>
      <c r="M402" s="122"/>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2"/>
      <c r="AL402" s="122"/>
      <c r="AM402" s="122"/>
      <c r="AN402" s="122"/>
      <c r="AO402" s="122"/>
      <c r="AP402" s="122"/>
      <c r="AQ402" s="122"/>
      <c r="AR402" s="122"/>
      <c r="AS402" s="122"/>
      <c r="AT402" s="122"/>
      <c r="AU402" s="122"/>
      <c r="AV402" s="89"/>
    </row>
    <row r="403" spans="1:48" ht="16.149999999999999" customHeight="1">
      <c r="A403" s="13"/>
      <c r="B403" s="14"/>
      <c r="C403" s="14"/>
      <c r="D403" s="152"/>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c r="AA403" s="153"/>
      <c r="AB403" s="153"/>
      <c r="AC403" s="153"/>
      <c r="AD403" s="153"/>
      <c r="AE403" s="153"/>
      <c r="AF403" s="153"/>
      <c r="AG403" s="153"/>
      <c r="AH403" s="153"/>
      <c r="AI403" s="153"/>
      <c r="AJ403" s="153"/>
      <c r="AK403" s="153"/>
      <c r="AL403" s="153"/>
      <c r="AM403" s="153"/>
      <c r="AN403" s="153"/>
      <c r="AO403" s="153"/>
      <c r="AP403" s="153"/>
      <c r="AQ403" s="153"/>
      <c r="AR403" s="153"/>
      <c r="AS403" s="153"/>
      <c r="AT403" s="153"/>
      <c r="AU403" s="154"/>
      <c r="AV403" s="89"/>
    </row>
    <row r="404" spans="1:48" ht="16.149999999999999" customHeight="1">
      <c r="A404" s="13"/>
      <c r="B404" s="14"/>
      <c r="C404" s="14"/>
      <c r="D404" s="155"/>
      <c r="E404" s="156"/>
      <c r="F404" s="156"/>
      <c r="G404" s="156"/>
      <c r="H404" s="156"/>
      <c r="I404" s="156"/>
      <c r="J404" s="156"/>
      <c r="K404" s="156"/>
      <c r="L404" s="156"/>
      <c r="M404" s="156"/>
      <c r="N404" s="156"/>
      <c r="O404" s="156"/>
      <c r="P404" s="156"/>
      <c r="Q404" s="156"/>
      <c r="R404" s="156"/>
      <c r="S404" s="156"/>
      <c r="T404" s="156"/>
      <c r="U404" s="156"/>
      <c r="V404" s="156"/>
      <c r="W404" s="156"/>
      <c r="X404" s="156"/>
      <c r="Y404" s="156"/>
      <c r="Z404" s="156"/>
      <c r="AA404" s="156"/>
      <c r="AB404" s="156"/>
      <c r="AC404" s="156"/>
      <c r="AD404" s="156"/>
      <c r="AE404" s="156"/>
      <c r="AF404" s="156"/>
      <c r="AG404" s="156"/>
      <c r="AH404" s="156"/>
      <c r="AI404" s="156"/>
      <c r="AJ404" s="156"/>
      <c r="AK404" s="156"/>
      <c r="AL404" s="156"/>
      <c r="AM404" s="156"/>
      <c r="AN404" s="156"/>
      <c r="AO404" s="156"/>
      <c r="AP404" s="156"/>
      <c r="AQ404" s="156"/>
      <c r="AR404" s="156"/>
      <c r="AS404" s="156"/>
      <c r="AT404" s="156"/>
      <c r="AU404" s="157"/>
      <c r="AV404" s="89"/>
    </row>
    <row r="405" spans="1:48" ht="16.149999999999999" customHeight="1">
      <c r="A405" s="13"/>
      <c r="B405" s="14"/>
      <c r="C405" s="14"/>
      <c r="D405" s="158"/>
      <c r="E405" s="159"/>
      <c r="F405" s="159"/>
      <c r="G405" s="159"/>
      <c r="H405" s="159"/>
      <c r="I405" s="159"/>
      <c r="J405" s="159"/>
      <c r="K405" s="159"/>
      <c r="L405" s="159"/>
      <c r="M405" s="159"/>
      <c r="N405" s="159"/>
      <c r="O405" s="159"/>
      <c r="P405" s="159"/>
      <c r="Q405" s="159"/>
      <c r="R405" s="159"/>
      <c r="S405" s="159"/>
      <c r="T405" s="159"/>
      <c r="U405" s="159"/>
      <c r="V405" s="159"/>
      <c r="W405" s="159"/>
      <c r="X405" s="159"/>
      <c r="Y405" s="159"/>
      <c r="Z405" s="159"/>
      <c r="AA405" s="159"/>
      <c r="AB405" s="159"/>
      <c r="AC405" s="159"/>
      <c r="AD405" s="159"/>
      <c r="AE405" s="159"/>
      <c r="AF405" s="159"/>
      <c r="AG405" s="159"/>
      <c r="AH405" s="159"/>
      <c r="AI405" s="159"/>
      <c r="AJ405" s="159"/>
      <c r="AK405" s="159"/>
      <c r="AL405" s="159"/>
      <c r="AM405" s="159"/>
      <c r="AN405" s="159"/>
      <c r="AO405" s="159"/>
      <c r="AP405" s="159"/>
      <c r="AQ405" s="159"/>
      <c r="AR405" s="159"/>
      <c r="AS405" s="159"/>
      <c r="AT405" s="159"/>
      <c r="AU405" s="160"/>
      <c r="AV405" s="89"/>
    </row>
    <row r="406" spans="1:48" ht="16.149999999999999" customHeight="1">
      <c r="A406" s="103"/>
      <c r="B406" s="104" t="s">
        <v>217</v>
      </c>
      <c r="C406" s="104" t="s">
        <v>217</v>
      </c>
      <c r="D406" s="104" t="s">
        <v>217</v>
      </c>
      <c r="E406" s="104" t="s">
        <v>217</v>
      </c>
      <c r="F406" s="104" t="s">
        <v>217</v>
      </c>
      <c r="G406" s="104" t="s">
        <v>217</v>
      </c>
      <c r="H406" s="104" t="s">
        <v>217</v>
      </c>
      <c r="I406" s="104" t="s">
        <v>217</v>
      </c>
      <c r="J406" s="104" t="s">
        <v>217</v>
      </c>
      <c r="K406" s="104" t="s">
        <v>217</v>
      </c>
      <c r="L406" s="104" t="s">
        <v>217</v>
      </c>
      <c r="M406" s="104" t="s">
        <v>217</v>
      </c>
      <c r="N406" s="104" t="s">
        <v>217</v>
      </c>
      <c r="O406" s="104" t="s">
        <v>217</v>
      </c>
      <c r="P406" s="104" t="s">
        <v>217</v>
      </c>
      <c r="Q406" s="104" t="s">
        <v>217</v>
      </c>
      <c r="R406" s="104" t="s">
        <v>217</v>
      </c>
      <c r="S406" s="104" t="s">
        <v>217</v>
      </c>
      <c r="T406" s="104" t="s">
        <v>217</v>
      </c>
      <c r="U406" s="104" t="s">
        <v>217</v>
      </c>
      <c r="V406" s="104" t="s">
        <v>217</v>
      </c>
      <c r="W406" s="104" t="s">
        <v>217</v>
      </c>
      <c r="X406" s="104" t="s">
        <v>217</v>
      </c>
      <c r="Y406" s="104" t="s">
        <v>217</v>
      </c>
      <c r="Z406" s="104" t="s">
        <v>217</v>
      </c>
      <c r="AA406" s="104" t="s">
        <v>217</v>
      </c>
      <c r="AB406" s="104" t="s">
        <v>217</v>
      </c>
      <c r="AC406" s="104" t="s">
        <v>217</v>
      </c>
      <c r="AD406" s="104" t="s">
        <v>217</v>
      </c>
      <c r="AE406" s="104" t="s">
        <v>217</v>
      </c>
      <c r="AF406" s="104" t="s">
        <v>217</v>
      </c>
      <c r="AG406" s="104" t="s">
        <v>217</v>
      </c>
      <c r="AH406" s="104" t="s">
        <v>217</v>
      </c>
      <c r="AI406" s="104" t="s">
        <v>217</v>
      </c>
      <c r="AJ406" s="104" t="s">
        <v>217</v>
      </c>
      <c r="AK406" s="104" t="s">
        <v>217</v>
      </c>
      <c r="AL406" s="104" t="s">
        <v>217</v>
      </c>
      <c r="AM406" s="104" t="s">
        <v>217</v>
      </c>
      <c r="AN406" s="104" t="s">
        <v>217</v>
      </c>
      <c r="AO406" s="104" t="s">
        <v>217</v>
      </c>
      <c r="AP406" s="104" t="s">
        <v>217</v>
      </c>
      <c r="AQ406" s="104" t="s">
        <v>217</v>
      </c>
      <c r="AR406" s="104" t="s">
        <v>217</v>
      </c>
      <c r="AS406" s="104" t="s">
        <v>217</v>
      </c>
      <c r="AT406" s="104" t="s">
        <v>217</v>
      </c>
      <c r="AU406" s="104" t="s">
        <v>217</v>
      </c>
      <c r="AV406" s="15"/>
    </row>
    <row r="407" spans="1:48" ht="16.149999999999999" customHeight="1">
      <c r="A407" s="87"/>
      <c r="B407" s="93" t="s">
        <v>292</v>
      </c>
      <c r="C407" s="93"/>
      <c r="D407" s="93" t="s">
        <v>293</v>
      </c>
      <c r="E407" s="88"/>
      <c r="F407" s="88"/>
      <c r="G407" s="88"/>
      <c r="H407" s="88"/>
      <c r="I407" s="88"/>
      <c r="J407" s="88"/>
      <c r="K407" s="88"/>
      <c r="L407" s="88"/>
      <c r="M407" s="88"/>
      <c r="N407" s="88"/>
      <c r="O407" s="88"/>
      <c r="P407" s="88"/>
      <c r="Q407" s="101"/>
      <c r="R407" s="113"/>
      <c r="S407" s="113"/>
      <c r="T407" s="113"/>
      <c r="U407" s="113"/>
      <c r="V407" s="113"/>
      <c r="W407" s="113"/>
      <c r="X407" s="113"/>
      <c r="Y407" s="113"/>
      <c r="Z407" s="113"/>
      <c r="AA407" s="113"/>
      <c r="AB407" s="113"/>
      <c r="AC407" s="113"/>
      <c r="AD407" s="113"/>
      <c r="AE407" s="113"/>
      <c r="AF407" s="113"/>
      <c r="AG407" s="113"/>
      <c r="AH407" s="113"/>
      <c r="AI407" s="113"/>
      <c r="AJ407" s="113"/>
      <c r="AK407" s="113"/>
      <c r="AL407" s="113"/>
      <c r="AM407" s="113"/>
      <c r="AN407" s="113"/>
      <c r="AO407" s="113"/>
      <c r="AP407" s="113"/>
      <c r="AQ407" s="113"/>
      <c r="AR407" s="113"/>
      <c r="AS407" s="113"/>
      <c r="AT407" s="113"/>
      <c r="AU407" s="113"/>
      <c r="AV407" s="15"/>
    </row>
    <row r="408" spans="1:48" s="67" customFormat="1" ht="16.149999999999999" customHeight="1">
      <c r="A408" s="87"/>
      <c r="B408" s="88" t="s">
        <v>294</v>
      </c>
      <c r="C408" s="93"/>
      <c r="D408" s="93"/>
      <c r="E408" s="151" t="s">
        <v>296</v>
      </c>
      <c r="F408" s="151"/>
      <c r="G408" s="151"/>
      <c r="H408" s="151"/>
      <c r="I408" s="151"/>
      <c r="J408" s="151"/>
      <c r="K408" s="151"/>
      <c r="L408" s="151"/>
      <c r="M408" s="151"/>
      <c r="N408" s="151"/>
      <c r="O408" s="151"/>
      <c r="P408" s="151"/>
      <c r="Q408" s="151"/>
      <c r="R408" s="151"/>
      <c r="S408" s="151"/>
      <c r="T408" s="151"/>
      <c r="U408" s="151"/>
      <c r="V408" s="151"/>
      <c r="W408" s="151"/>
      <c r="X408" s="151"/>
      <c r="Y408" s="151"/>
      <c r="Z408" s="151"/>
      <c r="AA408" s="151"/>
      <c r="AB408" s="151"/>
      <c r="AC408" s="151"/>
      <c r="AD408" s="151"/>
      <c r="AE408" s="151"/>
      <c r="AF408" s="151"/>
      <c r="AG408" s="151"/>
      <c r="AH408" s="151"/>
      <c r="AI408" s="151"/>
      <c r="AJ408" s="151"/>
      <c r="AK408" s="151"/>
      <c r="AL408" s="151"/>
      <c r="AM408" s="151"/>
      <c r="AN408" s="151"/>
      <c r="AO408" s="151"/>
      <c r="AP408" s="151"/>
      <c r="AQ408" s="151"/>
      <c r="AR408" s="151"/>
      <c r="AS408" s="151"/>
      <c r="AT408" s="151"/>
      <c r="AU408" s="151"/>
      <c r="AV408" s="15"/>
    </row>
    <row r="409" spans="1:48" ht="16.149999999999999" customHeight="1">
      <c r="A409" s="87"/>
      <c r="B409" s="88"/>
      <c r="C409" s="93"/>
      <c r="D409" s="93"/>
      <c r="E409" s="151"/>
      <c r="F409" s="151"/>
      <c r="G409" s="151"/>
      <c r="H409" s="151"/>
      <c r="I409" s="151"/>
      <c r="J409" s="151"/>
      <c r="K409" s="151"/>
      <c r="L409" s="151"/>
      <c r="M409" s="151"/>
      <c r="N409" s="151"/>
      <c r="O409" s="151"/>
      <c r="P409" s="151"/>
      <c r="Q409" s="151"/>
      <c r="R409" s="151"/>
      <c r="S409" s="151"/>
      <c r="T409" s="151"/>
      <c r="U409" s="151"/>
      <c r="V409" s="151"/>
      <c r="W409" s="151"/>
      <c r="X409" s="151"/>
      <c r="Y409" s="151"/>
      <c r="Z409" s="151"/>
      <c r="AA409" s="151"/>
      <c r="AB409" s="151"/>
      <c r="AC409" s="151"/>
      <c r="AD409" s="151"/>
      <c r="AE409" s="151"/>
      <c r="AF409" s="151"/>
      <c r="AG409" s="151"/>
      <c r="AH409" s="151"/>
      <c r="AI409" s="151"/>
      <c r="AJ409" s="151"/>
      <c r="AK409" s="151"/>
      <c r="AL409" s="151"/>
      <c r="AM409" s="151"/>
      <c r="AN409" s="151"/>
      <c r="AO409" s="151"/>
      <c r="AP409" s="151"/>
      <c r="AQ409" s="151"/>
      <c r="AR409" s="151"/>
      <c r="AS409" s="151"/>
      <c r="AT409" s="151"/>
      <c r="AU409" s="151"/>
      <c r="AV409" s="105"/>
    </row>
    <row r="410" spans="1:48" ht="16.149999999999999" customHeight="1">
      <c r="A410" s="87"/>
      <c r="B410" s="88"/>
      <c r="C410" s="93"/>
      <c r="D410" s="93"/>
      <c r="E410" s="151" t="s">
        <v>297</v>
      </c>
      <c r="F410" s="151"/>
      <c r="G410" s="151"/>
      <c r="H410" s="151"/>
      <c r="I410" s="151"/>
      <c r="J410" s="151"/>
      <c r="K410" s="151"/>
      <c r="L410" s="151"/>
      <c r="M410" s="151"/>
      <c r="N410" s="151"/>
      <c r="O410" s="151"/>
      <c r="P410" s="151"/>
      <c r="Q410" s="151"/>
      <c r="R410" s="151"/>
      <c r="S410" s="151"/>
      <c r="T410" s="151"/>
      <c r="U410" s="151"/>
      <c r="V410" s="151"/>
      <c r="W410" s="151"/>
      <c r="X410" s="151"/>
      <c r="Y410" s="151"/>
      <c r="Z410" s="151"/>
      <c r="AA410" s="151"/>
      <c r="AB410" s="151"/>
      <c r="AC410" s="151"/>
      <c r="AD410" s="151"/>
      <c r="AE410" s="151"/>
      <c r="AF410" s="151"/>
      <c r="AG410" s="151"/>
      <c r="AH410" s="151"/>
      <c r="AI410" s="151"/>
      <c r="AJ410" s="151"/>
      <c r="AK410" s="151"/>
      <c r="AL410" s="151"/>
      <c r="AM410" s="151"/>
      <c r="AN410" s="151"/>
      <c r="AO410" s="151"/>
      <c r="AP410" s="151"/>
      <c r="AQ410" s="151"/>
      <c r="AR410" s="151"/>
      <c r="AS410" s="151"/>
      <c r="AT410" s="151"/>
      <c r="AU410" s="151"/>
      <c r="AV410" s="89"/>
    </row>
    <row r="411" spans="1:48" ht="16.149999999999999" customHeight="1">
      <c r="A411" s="87"/>
      <c r="B411" s="88"/>
      <c r="C411" s="88"/>
      <c r="D411" s="88"/>
      <c r="E411" s="88" t="s">
        <v>180</v>
      </c>
      <c r="F411" s="102"/>
      <c r="G411" s="102"/>
      <c r="H411" s="102"/>
      <c r="I411" s="102"/>
      <c r="J411" s="102"/>
      <c r="K411" s="102"/>
      <c r="L411" s="102"/>
      <c r="M411" s="102"/>
      <c r="N411" s="102"/>
      <c r="O411" s="88"/>
      <c r="P411" s="102"/>
      <c r="Q411" s="102"/>
      <c r="R411" s="102"/>
      <c r="S411" s="102"/>
      <c r="T411" s="88"/>
      <c r="U411" s="102"/>
      <c r="V411" s="102"/>
      <c r="W411" s="102"/>
      <c r="X411" s="102"/>
      <c r="Y411" s="102"/>
      <c r="Z411" s="102"/>
      <c r="AA411" s="102"/>
      <c r="AB411" s="102"/>
      <c r="AC411" s="102"/>
      <c r="AD411" s="102"/>
      <c r="AE411" s="102"/>
      <c r="AF411" s="102"/>
      <c r="AG411" s="102"/>
      <c r="AH411" s="102"/>
      <c r="AI411" s="102"/>
      <c r="AJ411" s="102"/>
      <c r="AK411" s="102"/>
      <c r="AL411" s="102"/>
      <c r="AM411" s="102"/>
      <c r="AN411" s="102"/>
      <c r="AO411" s="102"/>
      <c r="AP411" s="102"/>
      <c r="AQ411" s="102"/>
      <c r="AR411" s="102"/>
      <c r="AS411" s="102"/>
      <c r="AT411" s="102"/>
      <c r="AU411" s="102"/>
      <c r="AV411" s="89"/>
    </row>
    <row r="412" spans="1:48" ht="16.149999999999999" customHeight="1">
      <c r="A412" s="87"/>
      <c r="B412" s="88"/>
      <c r="C412" s="88"/>
      <c r="D412" s="88"/>
      <c r="E412" s="88" t="s">
        <v>181</v>
      </c>
      <c r="F412" s="88"/>
      <c r="G412" s="88"/>
      <c r="H412" s="88"/>
      <c r="I412" s="88"/>
      <c r="J412" s="88"/>
      <c r="K412" s="88"/>
      <c r="L412" s="88"/>
      <c r="M412" s="88"/>
      <c r="N412" s="88"/>
      <c r="O412" s="88"/>
      <c r="P412" s="88"/>
      <c r="Q412" s="88"/>
      <c r="R412" s="88"/>
      <c r="S412" s="88"/>
      <c r="T412" s="88"/>
      <c r="U412" s="88"/>
      <c r="V412" s="88"/>
      <c r="W412" s="88"/>
      <c r="X412" s="88"/>
      <c r="Y412" s="88"/>
      <c r="Z412" s="88"/>
      <c r="AA412" s="88"/>
      <c r="AB412" s="88"/>
      <c r="AC412" s="88"/>
      <c r="AD412" s="88"/>
      <c r="AE412" s="88"/>
      <c r="AF412" s="88"/>
      <c r="AG412" s="88"/>
      <c r="AH412" s="88"/>
      <c r="AI412" s="88"/>
      <c r="AJ412" s="88"/>
      <c r="AK412" s="88"/>
      <c r="AL412" s="88"/>
      <c r="AM412" s="88"/>
      <c r="AN412" s="88"/>
      <c r="AO412" s="88"/>
      <c r="AP412" s="88"/>
      <c r="AQ412" s="88"/>
      <c r="AR412" s="88"/>
      <c r="AS412" s="88"/>
      <c r="AT412" s="88"/>
      <c r="AU412" s="88"/>
      <c r="AV412" s="89"/>
    </row>
    <row r="413" spans="1:48" ht="16.149999999999999" customHeight="1">
      <c r="A413" s="87"/>
      <c r="B413" s="88"/>
      <c r="C413" s="88"/>
      <c r="D413" s="88"/>
      <c r="E413" s="88" t="s">
        <v>182</v>
      </c>
      <c r="F413" s="88"/>
      <c r="G413" s="88"/>
      <c r="H413" s="88"/>
      <c r="I413" s="88"/>
      <c r="J413" s="88"/>
      <c r="K413" s="88"/>
      <c r="L413" s="88"/>
      <c r="M413" s="88"/>
      <c r="N413" s="88"/>
      <c r="O413" s="88"/>
      <c r="P413" s="88"/>
      <c r="Q413" s="88"/>
      <c r="R413" s="88"/>
      <c r="S413" s="88"/>
      <c r="T413" s="88"/>
      <c r="U413" s="88"/>
      <c r="V413" s="88"/>
      <c r="W413" s="88"/>
      <c r="X413" s="88"/>
      <c r="Y413" s="88"/>
      <c r="Z413" s="88"/>
      <c r="AA413" s="88"/>
      <c r="AB413" s="88"/>
      <c r="AC413" s="88"/>
      <c r="AD413" s="88"/>
      <c r="AE413" s="88"/>
      <c r="AF413" s="88"/>
      <c r="AG413" s="88"/>
      <c r="AH413" s="88"/>
      <c r="AI413" s="88"/>
      <c r="AJ413" s="88"/>
      <c r="AK413" s="88"/>
      <c r="AL413" s="88"/>
      <c r="AM413" s="88"/>
      <c r="AN413" s="88"/>
      <c r="AO413" s="88"/>
      <c r="AP413" s="88"/>
      <c r="AQ413" s="88"/>
      <c r="AR413" s="88"/>
      <c r="AS413" s="88"/>
      <c r="AT413" s="88"/>
      <c r="AU413" s="88"/>
      <c r="AV413" s="89"/>
    </row>
    <row r="414" spans="1:48" ht="16.149999999999999" customHeight="1">
      <c r="A414" s="87"/>
      <c r="B414" s="88"/>
      <c r="C414" s="88"/>
      <c r="D414" s="88"/>
      <c r="E414" s="88" t="s">
        <v>183</v>
      </c>
      <c r="F414" s="88"/>
      <c r="G414" s="88"/>
      <c r="H414" s="88"/>
      <c r="I414" s="88"/>
      <c r="J414" s="88"/>
      <c r="K414" s="88"/>
      <c r="L414" s="88"/>
      <c r="M414" s="88"/>
      <c r="N414" s="88"/>
      <c r="O414" s="88"/>
      <c r="P414" s="88"/>
      <c r="Q414" s="88"/>
      <c r="R414" s="88"/>
      <c r="S414" s="88"/>
      <c r="T414" s="88"/>
      <c r="U414" s="88"/>
      <c r="V414" s="88"/>
      <c r="W414" s="88"/>
      <c r="X414" s="88"/>
      <c r="Y414" s="88"/>
      <c r="Z414" s="88"/>
      <c r="AA414" s="88"/>
      <c r="AB414" s="88"/>
      <c r="AC414" s="88"/>
      <c r="AD414" s="88"/>
      <c r="AE414" s="88"/>
      <c r="AF414" s="88"/>
      <c r="AG414" s="88"/>
      <c r="AH414" s="88"/>
      <c r="AI414" s="88"/>
      <c r="AJ414" s="88"/>
      <c r="AK414" s="88"/>
      <c r="AL414" s="88"/>
      <c r="AM414" s="88"/>
      <c r="AN414" s="88"/>
      <c r="AO414" s="88"/>
      <c r="AP414" s="88"/>
      <c r="AQ414" s="88"/>
      <c r="AR414" s="88"/>
      <c r="AS414" s="88"/>
      <c r="AT414" s="88"/>
      <c r="AU414" s="88"/>
      <c r="AV414" s="89"/>
    </row>
    <row r="415" spans="1:48" ht="16.149999999999999" customHeight="1">
      <c r="A415" s="87"/>
      <c r="B415" s="88"/>
      <c r="C415" s="88"/>
      <c r="D415" s="88"/>
      <c r="E415" s="88" t="s">
        <v>232</v>
      </c>
      <c r="F415" s="88"/>
      <c r="G415" s="88"/>
      <c r="H415" s="88"/>
      <c r="I415" s="88"/>
      <c r="J415" s="88"/>
      <c r="K415" s="88"/>
      <c r="L415" s="88"/>
      <c r="M415" s="88"/>
      <c r="N415" s="88"/>
      <c r="O415" s="88"/>
      <c r="P415" s="88"/>
      <c r="Q415" s="88"/>
      <c r="R415" s="88"/>
      <c r="S415" s="88"/>
      <c r="T415" s="88"/>
      <c r="U415" s="88"/>
      <c r="V415" s="88"/>
      <c r="W415" s="88"/>
      <c r="X415" s="88"/>
      <c r="Y415" s="88"/>
      <c r="Z415" s="88"/>
      <c r="AA415" s="88"/>
      <c r="AB415" s="88"/>
      <c r="AC415" s="88"/>
      <c r="AD415" s="88"/>
      <c r="AE415" s="88"/>
      <c r="AF415" s="88"/>
      <c r="AG415" s="88"/>
      <c r="AH415" s="88"/>
      <c r="AI415" s="88"/>
      <c r="AJ415" s="88"/>
      <c r="AK415" s="88"/>
      <c r="AL415" s="88"/>
      <c r="AM415" s="88"/>
      <c r="AN415" s="88"/>
      <c r="AO415" s="88"/>
      <c r="AP415" s="88"/>
      <c r="AQ415" s="88"/>
      <c r="AR415" s="88"/>
      <c r="AS415" s="88"/>
      <c r="AT415" s="88"/>
      <c r="AU415" s="88"/>
      <c r="AV415" s="89"/>
    </row>
    <row r="416" spans="1:48" ht="16.149999999999999" customHeight="1">
      <c r="A416" s="87"/>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c r="AA416" s="88"/>
      <c r="AB416" s="88"/>
      <c r="AC416" s="88"/>
      <c r="AD416" s="88"/>
      <c r="AE416" s="88"/>
      <c r="AF416" s="88"/>
      <c r="AG416" s="88"/>
      <c r="AH416" s="88"/>
      <c r="AI416" s="88"/>
      <c r="AJ416" s="88"/>
      <c r="AK416" s="88"/>
      <c r="AL416" s="88"/>
      <c r="AM416" s="88"/>
      <c r="AN416" s="88"/>
      <c r="AO416" s="88"/>
      <c r="AP416" s="88"/>
      <c r="AQ416" s="88"/>
      <c r="AR416" s="88"/>
      <c r="AS416" s="88"/>
      <c r="AT416" s="88"/>
      <c r="AU416" s="88"/>
      <c r="AV416" s="89"/>
    </row>
    <row r="417" spans="1:48" ht="16.149999999999999" customHeight="1">
      <c r="A417" s="87"/>
      <c r="B417" s="88" t="s">
        <v>295</v>
      </c>
      <c r="C417" s="88"/>
      <c r="D417" s="88"/>
      <c r="E417" s="122" t="s">
        <v>298</v>
      </c>
      <c r="F417" s="122"/>
      <c r="G417" s="122"/>
      <c r="H417" s="122"/>
      <c r="I417" s="122"/>
      <c r="J417" s="122"/>
      <c r="K417" s="122"/>
      <c r="L417" s="122"/>
      <c r="M417" s="122"/>
      <c r="N417" s="122"/>
      <c r="O417" s="122"/>
      <c r="P417" s="122"/>
      <c r="Q417" s="122"/>
      <c r="R417" s="122"/>
      <c r="S417" s="122"/>
      <c r="T417" s="122"/>
      <c r="U417" s="122"/>
      <c r="V417" s="122"/>
      <c r="W417" s="122"/>
      <c r="X417" s="122"/>
      <c r="Y417" s="122"/>
      <c r="Z417" s="122"/>
      <c r="AA417" s="122"/>
      <c r="AB417" s="122"/>
      <c r="AC417" s="122"/>
      <c r="AD417" s="122"/>
      <c r="AE417" s="122"/>
      <c r="AF417" s="122"/>
      <c r="AG417" s="122"/>
      <c r="AH417" s="122"/>
      <c r="AI417" s="122"/>
      <c r="AJ417" s="122"/>
      <c r="AK417" s="122"/>
      <c r="AL417" s="122"/>
      <c r="AM417" s="122"/>
      <c r="AN417" s="122"/>
      <c r="AO417" s="122"/>
      <c r="AP417" s="122"/>
      <c r="AQ417" s="122"/>
      <c r="AR417" s="122"/>
      <c r="AS417" s="122"/>
      <c r="AT417" s="122"/>
      <c r="AU417" s="122"/>
      <c r="AV417" s="89"/>
    </row>
    <row r="418" spans="1:48" ht="16.149999999999999" customHeight="1">
      <c r="A418" s="13"/>
      <c r="B418" s="14"/>
      <c r="C418" s="14"/>
      <c r="D418" s="152"/>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c r="AA418" s="153"/>
      <c r="AB418" s="153"/>
      <c r="AC418" s="153"/>
      <c r="AD418" s="153"/>
      <c r="AE418" s="153"/>
      <c r="AF418" s="153"/>
      <c r="AG418" s="153"/>
      <c r="AH418" s="153"/>
      <c r="AI418" s="153"/>
      <c r="AJ418" s="153"/>
      <c r="AK418" s="153"/>
      <c r="AL418" s="153"/>
      <c r="AM418" s="153"/>
      <c r="AN418" s="153"/>
      <c r="AO418" s="153"/>
      <c r="AP418" s="153"/>
      <c r="AQ418" s="153"/>
      <c r="AR418" s="153"/>
      <c r="AS418" s="153"/>
      <c r="AT418" s="153"/>
      <c r="AU418" s="154"/>
      <c r="AV418" s="89"/>
    </row>
    <row r="419" spans="1:48" ht="16.149999999999999" customHeight="1">
      <c r="A419" s="13"/>
      <c r="B419" s="14"/>
      <c r="C419" s="14"/>
      <c r="D419" s="155"/>
      <c r="E419" s="156"/>
      <c r="F419" s="156"/>
      <c r="G419" s="156"/>
      <c r="H419" s="156"/>
      <c r="I419" s="156"/>
      <c r="J419" s="156"/>
      <c r="K419" s="156"/>
      <c r="L419" s="156"/>
      <c r="M419" s="156"/>
      <c r="N419" s="156"/>
      <c r="O419" s="156"/>
      <c r="P419" s="156"/>
      <c r="Q419" s="156"/>
      <c r="R419" s="156"/>
      <c r="S419" s="156"/>
      <c r="T419" s="156"/>
      <c r="U419" s="156"/>
      <c r="V419" s="156"/>
      <c r="W419" s="156"/>
      <c r="X419" s="156"/>
      <c r="Y419" s="156"/>
      <c r="Z419" s="156"/>
      <c r="AA419" s="156"/>
      <c r="AB419" s="156"/>
      <c r="AC419" s="156"/>
      <c r="AD419" s="156"/>
      <c r="AE419" s="156"/>
      <c r="AF419" s="156"/>
      <c r="AG419" s="156"/>
      <c r="AH419" s="156"/>
      <c r="AI419" s="156"/>
      <c r="AJ419" s="156"/>
      <c r="AK419" s="156"/>
      <c r="AL419" s="156"/>
      <c r="AM419" s="156"/>
      <c r="AN419" s="156"/>
      <c r="AO419" s="156"/>
      <c r="AP419" s="156"/>
      <c r="AQ419" s="156"/>
      <c r="AR419" s="156"/>
      <c r="AS419" s="156"/>
      <c r="AT419" s="156"/>
      <c r="AU419" s="157"/>
      <c r="AV419" s="89"/>
    </row>
    <row r="420" spans="1:48" ht="16.149999999999999" customHeight="1">
      <c r="A420" s="13"/>
      <c r="B420" s="14"/>
      <c r="C420" s="14"/>
      <c r="D420" s="158"/>
      <c r="E420" s="159"/>
      <c r="F420" s="159"/>
      <c r="G420" s="159"/>
      <c r="H420" s="159"/>
      <c r="I420" s="159"/>
      <c r="J420" s="159"/>
      <c r="K420" s="159"/>
      <c r="L420" s="159"/>
      <c r="M420" s="159"/>
      <c r="N420" s="159"/>
      <c r="O420" s="159"/>
      <c r="P420" s="159"/>
      <c r="Q420" s="159"/>
      <c r="R420" s="159"/>
      <c r="S420" s="159"/>
      <c r="T420" s="159"/>
      <c r="U420" s="159"/>
      <c r="V420" s="159"/>
      <c r="W420" s="159"/>
      <c r="X420" s="159"/>
      <c r="Y420" s="159"/>
      <c r="Z420" s="159"/>
      <c r="AA420" s="159"/>
      <c r="AB420" s="159"/>
      <c r="AC420" s="159"/>
      <c r="AD420" s="159"/>
      <c r="AE420" s="159"/>
      <c r="AF420" s="159"/>
      <c r="AG420" s="159"/>
      <c r="AH420" s="159"/>
      <c r="AI420" s="159"/>
      <c r="AJ420" s="159"/>
      <c r="AK420" s="159"/>
      <c r="AL420" s="159"/>
      <c r="AM420" s="159"/>
      <c r="AN420" s="159"/>
      <c r="AO420" s="159"/>
      <c r="AP420" s="159"/>
      <c r="AQ420" s="159"/>
      <c r="AR420" s="159"/>
      <c r="AS420" s="159"/>
      <c r="AT420" s="159"/>
      <c r="AU420" s="160"/>
      <c r="AV420" s="89"/>
    </row>
    <row r="421" spans="1:48" ht="16.149999999999999" customHeight="1">
      <c r="A421" s="103"/>
      <c r="B421" s="104" t="s">
        <v>217</v>
      </c>
      <c r="C421" s="104" t="s">
        <v>217</v>
      </c>
      <c r="D421" s="104" t="s">
        <v>217</v>
      </c>
      <c r="E421" s="104" t="s">
        <v>217</v>
      </c>
      <c r="F421" s="104" t="s">
        <v>217</v>
      </c>
      <c r="G421" s="104" t="s">
        <v>217</v>
      </c>
      <c r="H421" s="104" t="s">
        <v>217</v>
      </c>
      <c r="I421" s="104" t="s">
        <v>217</v>
      </c>
      <c r="J421" s="104" t="s">
        <v>217</v>
      </c>
      <c r="K421" s="104" t="s">
        <v>217</v>
      </c>
      <c r="L421" s="104" t="s">
        <v>217</v>
      </c>
      <c r="M421" s="104" t="s">
        <v>217</v>
      </c>
      <c r="N421" s="104" t="s">
        <v>217</v>
      </c>
      <c r="O421" s="104" t="s">
        <v>217</v>
      </c>
      <c r="P421" s="104" t="s">
        <v>217</v>
      </c>
      <c r="Q421" s="104" t="s">
        <v>217</v>
      </c>
      <c r="R421" s="104" t="s">
        <v>217</v>
      </c>
      <c r="S421" s="104" t="s">
        <v>217</v>
      </c>
      <c r="T421" s="104" t="s">
        <v>217</v>
      </c>
      <c r="U421" s="104" t="s">
        <v>217</v>
      </c>
      <c r="V421" s="104" t="s">
        <v>217</v>
      </c>
      <c r="W421" s="104" t="s">
        <v>217</v>
      </c>
      <c r="X421" s="104" t="s">
        <v>217</v>
      </c>
      <c r="Y421" s="104" t="s">
        <v>217</v>
      </c>
      <c r="Z421" s="104" t="s">
        <v>217</v>
      </c>
      <c r="AA421" s="104" t="s">
        <v>217</v>
      </c>
      <c r="AB421" s="104" t="s">
        <v>217</v>
      </c>
      <c r="AC421" s="104" t="s">
        <v>217</v>
      </c>
      <c r="AD421" s="104" t="s">
        <v>217</v>
      </c>
      <c r="AE421" s="104" t="s">
        <v>217</v>
      </c>
      <c r="AF421" s="104" t="s">
        <v>217</v>
      </c>
      <c r="AG421" s="104" t="s">
        <v>217</v>
      </c>
      <c r="AH421" s="104" t="s">
        <v>217</v>
      </c>
      <c r="AI421" s="104" t="s">
        <v>217</v>
      </c>
      <c r="AJ421" s="104" t="s">
        <v>217</v>
      </c>
      <c r="AK421" s="104" t="s">
        <v>217</v>
      </c>
      <c r="AL421" s="104" t="s">
        <v>217</v>
      </c>
      <c r="AM421" s="104" t="s">
        <v>217</v>
      </c>
      <c r="AN421" s="104" t="s">
        <v>217</v>
      </c>
      <c r="AO421" s="104" t="s">
        <v>217</v>
      </c>
      <c r="AP421" s="104" t="s">
        <v>217</v>
      </c>
      <c r="AQ421" s="104" t="s">
        <v>217</v>
      </c>
      <c r="AR421" s="104" t="s">
        <v>217</v>
      </c>
      <c r="AS421" s="104" t="s">
        <v>217</v>
      </c>
      <c r="AT421" s="104" t="s">
        <v>217</v>
      </c>
      <c r="AU421" s="104" t="s">
        <v>217</v>
      </c>
      <c r="AV421" s="15"/>
    </row>
    <row r="422" spans="1:48" ht="16.149999999999999" customHeight="1">
      <c r="A422" s="87"/>
      <c r="B422" s="93" t="s">
        <v>299</v>
      </c>
      <c r="C422" s="93"/>
      <c r="D422" s="93" t="s">
        <v>300</v>
      </c>
      <c r="E422" s="88"/>
      <c r="F422" s="88"/>
      <c r="G422" s="88"/>
      <c r="H422" s="88"/>
      <c r="I422" s="88"/>
      <c r="J422" s="88"/>
      <c r="K422" s="88"/>
      <c r="L422" s="88"/>
      <c r="M422" s="88"/>
      <c r="N422" s="88"/>
      <c r="O422" s="88"/>
      <c r="P422" s="88"/>
      <c r="Q422" s="101"/>
      <c r="R422" s="113"/>
      <c r="S422" s="113"/>
      <c r="T422" s="113"/>
      <c r="U422" s="113"/>
      <c r="V422" s="113"/>
      <c r="W422" s="113"/>
      <c r="X422" s="113"/>
      <c r="Y422" s="113"/>
      <c r="Z422" s="113"/>
      <c r="AA422" s="113"/>
      <c r="AB422" s="113"/>
      <c r="AC422" s="113"/>
      <c r="AD422" s="113"/>
      <c r="AE422" s="113"/>
      <c r="AF422" s="113"/>
      <c r="AG422" s="113"/>
      <c r="AH422" s="113"/>
      <c r="AI422" s="113"/>
      <c r="AJ422" s="113"/>
      <c r="AK422" s="113"/>
      <c r="AL422" s="113"/>
      <c r="AM422" s="113"/>
      <c r="AN422" s="113"/>
      <c r="AO422" s="113"/>
      <c r="AP422" s="113"/>
      <c r="AQ422" s="113"/>
      <c r="AR422" s="113"/>
      <c r="AS422" s="113"/>
      <c r="AT422" s="113"/>
      <c r="AU422" s="113"/>
      <c r="AV422" s="15"/>
    </row>
    <row r="423" spans="1:48" s="67" customFormat="1" ht="16.149999999999999" customHeight="1">
      <c r="A423" s="87"/>
      <c r="B423" s="88" t="s">
        <v>301</v>
      </c>
      <c r="C423" s="93"/>
      <c r="D423" s="93"/>
      <c r="E423" s="151" t="s">
        <v>302</v>
      </c>
      <c r="F423" s="151"/>
      <c r="G423" s="151"/>
      <c r="H423" s="151"/>
      <c r="I423" s="151"/>
      <c r="J423" s="151"/>
      <c r="K423" s="151"/>
      <c r="L423" s="151"/>
      <c r="M423" s="151"/>
      <c r="N423" s="151"/>
      <c r="O423" s="151"/>
      <c r="P423" s="151"/>
      <c r="Q423" s="151"/>
      <c r="R423" s="151"/>
      <c r="S423" s="151"/>
      <c r="T423" s="151"/>
      <c r="U423" s="151"/>
      <c r="V423" s="151"/>
      <c r="W423" s="151"/>
      <c r="X423" s="151"/>
      <c r="Y423" s="151"/>
      <c r="Z423" s="151"/>
      <c r="AA423" s="151"/>
      <c r="AB423" s="151"/>
      <c r="AC423" s="151"/>
      <c r="AD423" s="151"/>
      <c r="AE423" s="151"/>
      <c r="AF423" s="151"/>
      <c r="AG423" s="151"/>
      <c r="AH423" s="151"/>
      <c r="AI423" s="151"/>
      <c r="AJ423" s="151"/>
      <c r="AK423" s="151"/>
      <c r="AL423" s="151"/>
      <c r="AM423" s="151"/>
      <c r="AN423" s="151"/>
      <c r="AO423" s="151"/>
      <c r="AP423" s="151"/>
      <c r="AQ423" s="151"/>
      <c r="AR423" s="151"/>
      <c r="AS423" s="151"/>
      <c r="AT423" s="151"/>
      <c r="AU423" s="151"/>
      <c r="AV423" s="15"/>
    </row>
    <row r="424" spans="1:48" ht="16.149999999999999" customHeight="1">
      <c r="A424" s="87"/>
      <c r="B424" s="88"/>
      <c r="C424" s="93"/>
      <c r="D424" s="93"/>
      <c r="E424" s="151"/>
      <c r="F424" s="151"/>
      <c r="G424" s="151"/>
      <c r="H424" s="151"/>
      <c r="I424" s="151"/>
      <c r="J424" s="151"/>
      <c r="K424" s="151"/>
      <c r="L424" s="151"/>
      <c r="M424" s="151"/>
      <c r="N424" s="151"/>
      <c r="O424" s="151"/>
      <c r="P424" s="151"/>
      <c r="Q424" s="151"/>
      <c r="R424" s="151"/>
      <c r="S424" s="151"/>
      <c r="T424" s="151"/>
      <c r="U424" s="151"/>
      <c r="V424" s="151"/>
      <c r="W424" s="151"/>
      <c r="X424" s="151"/>
      <c r="Y424" s="151"/>
      <c r="Z424" s="151"/>
      <c r="AA424" s="151"/>
      <c r="AB424" s="151"/>
      <c r="AC424" s="151"/>
      <c r="AD424" s="151"/>
      <c r="AE424" s="151"/>
      <c r="AF424" s="151"/>
      <c r="AG424" s="151"/>
      <c r="AH424" s="151"/>
      <c r="AI424" s="151"/>
      <c r="AJ424" s="151"/>
      <c r="AK424" s="151"/>
      <c r="AL424" s="151"/>
      <c r="AM424" s="151"/>
      <c r="AN424" s="151"/>
      <c r="AO424" s="151"/>
      <c r="AP424" s="151"/>
      <c r="AQ424" s="151"/>
      <c r="AR424" s="151"/>
      <c r="AS424" s="151"/>
      <c r="AT424" s="151"/>
      <c r="AU424" s="151"/>
      <c r="AV424" s="105"/>
    </row>
    <row r="425" spans="1:48" ht="16.149999999999999" customHeight="1">
      <c r="A425" s="87"/>
      <c r="B425" s="88"/>
      <c r="C425" s="93"/>
      <c r="D425" s="93"/>
      <c r="E425" s="151" t="s">
        <v>305</v>
      </c>
      <c r="F425" s="151"/>
      <c r="G425" s="151"/>
      <c r="H425" s="151"/>
      <c r="I425" s="151"/>
      <c r="J425" s="151"/>
      <c r="K425" s="151"/>
      <c r="L425" s="151"/>
      <c r="M425" s="151"/>
      <c r="N425" s="151"/>
      <c r="O425" s="151"/>
      <c r="P425" s="151"/>
      <c r="Q425" s="151"/>
      <c r="R425" s="151"/>
      <c r="S425" s="151"/>
      <c r="T425" s="151"/>
      <c r="U425" s="151"/>
      <c r="V425" s="151"/>
      <c r="W425" s="151"/>
      <c r="X425" s="151"/>
      <c r="Y425" s="151"/>
      <c r="Z425" s="151"/>
      <c r="AA425" s="151"/>
      <c r="AB425" s="151"/>
      <c r="AC425" s="151"/>
      <c r="AD425" s="151"/>
      <c r="AE425" s="151"/>
      <c r="AF425" s="151"/>
      <c r="AG425" s="151"/>
      <c r="AH425" s="151"/>
      <c r="AI425" s="151"/>
      <c r="AJ425" s="151"/>
      <c r="AK425" s="151"/>
      <c r="AL425" s="151"/>
      <c r="AM425" s="151"/>
      <c r="AN425" s="151"/>
      <c r="AO425" s="151"/>
      <c r="AP425" s="151"/>
      <c r="AQ425" s="151"/>
      <c r="AR425" s="151"/>
      <c r="AS425" s="151"/>
      <c r="AT425" s="151"/>
      <c r="AU425" s="151"/>
      <c r="AV425" s="89"/>
    </row>
    <row r="426" spans="1:48" ht="16.149999999999999" customHeight="1">
      <c r="A426" s="87"/>
      <c r="B426" s="88"/>
      <c r="C426" s="88"/>
      <c r="D426" s="88"/>
      <c r="E426" s="88" t="s">
        <v>180</v>
      </c>
      <c r="F426" s="102"/>
      <c r="G426" s="102"/>
      <c r="H426" s="102"/>
      <c r="I426" s="102"/>
      <c r="J426" s="102"/>
      <c r="K426" s="102"/>
      <c r="L426" s="102"/>
      <c r="M426" s="102"/>
      <c r="N426" s="102"/>
      <c r="O426" s="88"/>
      <c r="P426" s="102"/>
      <c r="Q426" s="102"/>
      <c r="R426" s="102"/>
      <c r="S426" s="102"/>
      <c r="T426" s="88"/>
      <c r="U426" s="102"/>
      <c r="V426" s="102"/>
      <c r="W426" s="102"/>
      <c r="X426" s="102"/>
      <c r="Y426" s="102"/>
      <c r="Z426" s="102"/>
      <c r="AA426" s="102"/>
      <c r="AB426" s="102"/>
      <c r="AC426" s="102"/>
      <c r="AD426" s="102"/>
      <c r="AE426" s="102"/>
      <c r="AF426" s="102"/>
      <c r="AG426" s="102"/>
      <c r="AH426" s="102"/>
      <c r="AI426" s="102"/>
      <c r="AJ426" s="102"/>
      <c r="AK426" s="102"/>
      <c r="AL426" s="102"/>
      <c r="AM426" s="102"/>
      <c r="AN426" s="102"/>
      <c r="AO426" s="102"/>
      <c r="AP426" s="102"/>
      <c r="AQ426" s="102"/>
      <c r="AR426" s="102"/>
      <c r="AS426" s="102"/>
      <c r="AT426" s="102"/>
      <c r="AU426" s="102"/>
      <c r="AV426" s="89"/>
    </row>
    <row r="427" spans="1:48" ht="16.149999999999999" customHeight="1">
      <c r="A427" s="87"/>
      <c r="B427" s="88"/>
      <c r="C427" s="88"/>
      <c r="D427" s="88"/>
      <c r="E427" s="88" t="s">
        <v>181</v>
      </c>
      <c r="F427" s="88"/>
      <c r="G427" s="88"/>
      <c r="H427" s="88"/>
      <c r="I427" s="88"/>
      <c r="J427" s="88"/>
      <c r="K427" s="88"/>
      <c r="L427" s="88"/>
      <c r="M427" s="88"/>
      <c r="N427" s="88"/>
      <c r="O427" s="88"/>
      <c r="P427" s="88"/>
      <c r="Q427" s="88"/>
      <c r="R427" s="88"/>
      <c r="S427" s="88"/>
      <c r="T427" s="88"/>
      <c r="U427" s="88"/>
      <c r="V427" s="88"/>
      <c r="W427" s="88"/>
      <c r="X427" s="88"/>
      <c r="Y427" s="88"/>
      <c r="Z427" s="88"/>
      <c r="AA427" s="88"/>
      <c r="AB427" s="88"/>
      <c r="AC427" s="88"/>
      <c r="AD427" s="88"/>
      <c r="AE427" s="88"/>
      <c r="AF427" s="88"/>
      <c r="AG427" s="88"/>
      <c r="AH427" s="88"/>
      <c r="AI427" s="88"/>
      <c r="AJ427" s="88"/>
      <c r="AK427" s="88"/>
      <c r="AL427" s="88"/>
      <c r="AM427" s="88"/>
      <c r="AN427" s="88"/>
      <c r="AO427" s="88"/>
      <c r="AP427" s="88"/>
      <c r="AQ427" s="88"/>
      <c r="AR427" s="88"/>
      <c r="AS427" s="88"/>
      <c r="AT427" s="88"/>
      <c r="AU427" s="88"/>
      <c r="AV427" s="89"/>
    </row>
    <row r="428" spans="1:48" ht="16.149999999999999" customHeight="1">
      <c r="A428" s="87"/>
      <c r="B428" s="88"/>
      <c r="C428" s="88"/>
      <c r="D428" s="88"/>
      <c r="E428" s="88" t="s">
        <v>182</v>
      </c>
      <c r="F428" s="88"/>
      <c r="G428" s="88"/>
      <c r="H428" s="88"/>
      <c r="I428" s="88"/>
      <c r="J428" s="88"/>
      <c r="K428" s="88"/>
      <c r="L428" s="88"/>
      <c r="M428" s="88"/>
      <c r="N428" s="88"/>
      <c r="O428" s="88"/>
      <c r="P428" s="88"/>
      <c r="Q428" s="88"/>
      <c r="R428" s="88"/>
      <c r="S428" s="88"/>
      <c r="T428" s="88"/>
      <c r="U428" s="88"/>
      <c r="V428" s="88"/>
      <c r="W428" s="88"/>
      <c r="X428" s="88"/>
      <c r="Y428" s="88"/>
      <c r="Z428" s="88"/>
      <c r="AA428" s="88"/>
      <c r="AB428" s="88"/>
      <c r="AC428" s="88"/>
      <c r="AD428" s="88"/>
      <c r="AE428" s="88"/>
      <c r="AF428" s="88"/>
      <c r="AG428" s="88"/>
      <c r="AH428" s="88"/>
      <c r="AI428" s="88"/>
      <c r="AJ428" s="88"/>
      <c r="AK428" s="88"/>
      <c r="AL428" s="88"/>
      <c r="AM428" s="88"/>
      <c r="AN428" s="88"/>
      <c r="AO428" s="88"/>
      <c r="AP428" s="88"/>
      <c r="AQ428" s="88"/>
      <c r="AR428" s="88"/>
      <c r="AS428" s="88"/>
      <c r="AT428" s="88"/>
      <c r="AU428" s="88"/>
      <c r="AV428" s="89"/>
    </row>
    <row r="429" spans="1:48" ht="16.149999999999999" customHeight="1">
      <c r="A429" s="87"/>
      <c r="B429" s="88"/>
      <c r="C429" s="88"/>
      <c r="D429" s="88"/>
      <c r="E429" s="88" t="s">
        <v>183</v>
      </c>
      <c r="F429" s="88"/>
      <c r="G429" s="88"/>
      <c r="H429" s="88"/>
      <c r="I429" s="88"/>
      <c r="J429" s="88"/>
      <c r="K429" s="88"/>
      <c r="L429" s="88"/>
      <c r="M429" s="88"/>
      <c r="N429" s="88"/>
      <c r="O429" s="88"/>
      <c r="P429" s="88"/>
      <c r="Q429" s="88"/>
      <c r="R429" s="88"/>
      <c r="S429" s="88"/>
      <c r="T429" s="88"/>
      <c r="U429" s="88"/>
      <c r="V429" s="88"/>
      <c r="W429" s="88"/>
      <c r="X429" s="88"/>
      <c r="Y429" s="88"/>
      <c r="Z429" s="88"/>
      <c r="AA429" s="88"/>
      <c r="AB429" s="88"/>
      <c r="AC429" s="88"/>
      <c r="AD429" s="88"/>
      <c r="AE429" s="88"/>
      <c r="AF429" s="88"/>
      <c r="AG429" s="88"/>
      <c r="AH429" s="88"/>
      <c r="AI429" s="88"/>
      <c r="AJ429" s="88"/>
      <c r="AK429" s="88"/>
      <c r="AL429" s="88"/>
      <c r="AM429" s="88"/>
      <c r="AN429" s="88"/>
      <c r="AO429" s="88"/>
      <c r="AP429" s="88"/>
      <c r="AQ429" s="88"/>
      <c r="AR429" s="88"/>
      <c r="AS429" s="88"/>
      <c r="AT429" s="88"/>
      <c r="AU429" s="88"/>
      <c r="AV429" s="89"/>
    </row>
    <row r="430" spans="1:48" ht="16.149999999999999" customHeight="1">
      <c r="A430" s="87"/>
      <c r="B430" s="88"/>
      <c r="C430" s="88"/>
      <c r="D430" s="88"/>
      <c r="E430" s="88" t="s">
        <v>232</v>
      </c>
      <c r="F430" s="88"/>
      <c r="G430" s="88"/>
      <c r="H430" s="88"/>
      <c r="I430" s="88"/>
      <c r="J430" s="88"/>
      <c r="K430" s="88"/>
      <c r="L430" s="88"/>
      <c r="M430" s="88"/>
      <c r="N430" s="88"/>
      <c r="O430" s="88"/>
      <c r="P430" s="88"/>
      <c r="Q430" s="88"/>
      <c r="R430" s="88"/>
      <c r="S430" s="88"/>
      <c r="T430" s="88"/>
      <c r="U430" s="88"/>
      <c r="V430" s="88"/>
      <c r="W430" s="88"/>
      <c r="X430" s="88"/>
      <c r="Y430" s="88"/>
      <c r="Z430" s="88"/>
      <c r="AA430" s="88"/>
      <c r="AB430" s="88"/>
      <c r="AC430" s="88"/>
      <c r="AD430" s="88"/>
      <c r="AE430" s="88"/>
      <c r="AF430" s="88"/>
      <c r="AG430" s="88"/>
      <c r="AH430" s="88"/>
      <c r="AI430" s="88"/>
      <c r="AJ430" s="88"/>
      <c r="AK430" s="88"/>
      <c r="AL430" s="88"/>
      <c r="AM430" s="88"/>
      <c r="AN430" s="88"/>
      <c r="AO430" s="88"/>
      <c r="AP430" s="88"/>
      <c r="AQ430" s="88"/>
      <c r="AR430" s="88"/>
      <c r="AS430" s="88"/>
      <c r="AT430" s="88"/>
      <c r="AU430" s="88"/>
      <c r="AV430" s="89"/>
    </row>
    <row r="431" spans="1:48" ht="16.149999999999999" customHeight="1">
      <c r="A431" s="87"/>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c r="AA431" s="88"/>
      <c r="AB431" s="88"/>
      <c r="AC431" s="88"/>
      <c r="AD431" s="88"/>
      <c r="AE431" s="88"/>
      <c r="AF431" s="88"/>
      <c r="AG431" s="88"/>
      <c r="AH431" s="88"/>
      <c r="AI431" s="88"/>
      <c r="AJ431" s="88"/>
      <c r="AK431" s="88"/>
      <c r="AL431" s="88"/>
      <c r="AM431" s="88"/>
      <c r="AN431" s="88"/>
      <c r="AO431" s="88"/>
      <c r="AP431" s="88"/>
      <c r="AQ431" s="88"/>
      <c r="AR431" s="88"/>
      <c r="AS431" s="88"/>
      <c r="AT431" s="88"/>
      <c r="AU431" s="88"/>
      <c r="AV431" s="89"/>
    </row>
    <row r="432" spans="1:48" ht="16.149999999999999" customHeight="1">
      <c r="A432" s="87"/>
      <c r="B432" s="88" t="s">
        <v>303</v>
      </c>
      <c r="C432" s="88"/>
      <c r="D432" s="88"/>
      <c r="E432" s="122" t="s">
        <v>304</v>
      </c>
      <c r="F432" s="122"/>
      <c r="G432" s="122"/>
      <c r="H432" s="122"/>
      <c r="I432" s="122"/>
      <c r="J432" s="122"/>
      <c r="K432" s="122"/>
      <c r="L432" s="122"/>
      <c r="M432" s="122"/>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2"/>
      <c r="AL432" s="122"/>
      <c r="AM432" s="122"/>
      <c r="AN432" s="122"/>
      <c r="AO432" s="122"/>
      <c r="AP432" s="122"/>
      <c r="AQ432" s="122"/>
      <c r="AR432" s="122"/>
      <c r="AS432" s="122"/>
      <c r="AT432" s="122"/>
      <c r="AU432" s="122"/>
      <c r="AV432" s="89"/>
    </row>
    <row r="433" spans="1:48" ht="16.149999999999999" customHeight="1">
      <c r="A433" s="13"/>
      <c r="B433" s="14"/>
      <c r="C433" s="14"/>
      <c r="D433" s="152"/>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c r="AA433" s="153"/>
      <c r="AB433" s="153"/>
      <c r="AC433" s="153"/>
      <c r="AD433" s="153"/>
      <c r="AE433" s="153"/>
      <c r="AF433" s="153"/>
      <c r="AG433" s="153"/>
      <c r="AH433" s="153"/>
      <c r="AI433" s="153"/>
      <c r="AJ433" s="153"/>
      <c r="AK433" s="153"/>
      <c r="AL433" s="153"/>
      <c r="AM433" s="153"/>
      <c r="AN433" s="153"/>
      <c r="AO433" s="153"/>
      <c r="AP433" s="153"/>
      <c r="AQ433" s="153"/>
      <c r="AR433" s="153"/>
      <c r="AS433" s="153"/>
      <c r="AT433" s="153"/>
      <c r="AU433" s="154"/>
      <c r="AV433" s="89"/>
    </row>
    <row r="434" spans="1:48" ht="16.149999999999999" customHeight="1">
      <c r="A434" s="13"/>
      <c r="B434" s="14"/>
      <c r="C434" s="14"/>
      <c r="D434" s="155"/>
      <c r="E434" s="156"/>
      <c r="F434" s="156"/>
      <c r="G434" s="156"/>
      <c r="H434" s="156"/>
      <c r="I434" s="156"/>
      <c r="J434" s="156"/>
      <c r="K434" s="156"/>
      <c r="L434" s="156"/>
      <c r="M434" s="156"/>
      <c r="N434" s="156"/>
      <c r="O434" s="156"/>
      <c r="P434" s="156"/>
      <c r="Q434" s="156"/>
      <c r="R434" s="156"/>
      <c r="S434" s="156"/>
      <c r="T434" s="156"/>
      <c r="U434" s="156"/>
      <c r="V434" s="156"/>
      <c r="W434" s="156"/>
      <c r="X434" s="156"/>
      <c r="Y434" s="156"/>
      <c r="Z434" s="156"/>
      <c r="AA434" s="156"/>
      <c r="AB434" s="156"/>
      <c r="AC434" s="156"/>
      <c r="AD434" s="156"/>
      <c r="AE434" s="156"/>
      <c r="AF434" s="156"/>
      <c r="AG434" s="156"/>
      <c r="AH434" s="156"/>
      <c r="AI434" s="156"/>
      <c r="AJ434" s="156"/>
      <c r="AK434" s="156"/>
      <c r="AL434" s="156"/>
      <c r="AM434" s="156"/>
      <c r="AN434" s="156"/>
      <c r="AO434" s="156"/>
      <c r="AP434" s="156"/>
      <c r="AQ434" s="156"/>
      <c r="AR434" s="156"/>
      <c r="AS434" s="156"/>
      <c r="AT434" s="156"/>
      <c r="AU434" s="157"/>
      <c r="AV434" s="89"/>
    </row>
    <row r="435" spans="1:48" ht="16.149999999999999" customHeight="1">
      <c r="A435" s="13"/>
      <c r="B435" s="14"/>
      <c r="C435" s="14"/>
      <c r="D435" s="158"/>
      <c r="E435" s="159"/>
      <c r="F435" s="159"/>
      <c r="G435" s="159"/>
      <c r="H435" s="159"/>
      <c r="I435" s="159"/>
      <c r="J435" s="159"/>
      <c r="K435" s="159"/>
      <c r="L435" s="159"/>
      <c r="M435" s="159"/>
      <c r="N435" s="159"/>
      <c r="O435" s="159"/>
      <c r="P435" s="159"/>
      <c r="Q435" s="159"/>
      <c r="R435" s="159"/>
      <c r="S435" s="159"/>
      <c r="T435" s="159"/>
      <c r="U435" s="159"/>
      <c r="V435" s="159"/>
      <c r="W435" s="159"/>
      <c r="X435" s="159"/>
      <c r="Y435" s="159"/>
      <c r="Z435" s="159"/>
      <c r="AA435" s="159"/>
      <c r="AB435" s="159"/>
      <c r="AC435" s="159"/>
      <c r="AD435" s="159"/>
      <c r="AE435" s="159"/>
      <c r="AF435" s="159"/>
      <c r="AG435" s="159"/>
      <c r="AH435" s="159"/>
      <c r="AI435" s="159"/>
      <c r="AJ435" s="159"/>
      <c r="AK435" s="159"/>
      <c r="AL435" s="159"/>
      <c r="AM435" s="159"/>
      <c r="AN435" s="159"/>
      <c r="AO435" s="159"/>
      <c r="AP435" s="159"/>
      <c r="AQ435" s="159"/>
      <c r="AR435" s="159"/>
      <c r="AS435" s="159"/>
      <c r="AT435" s="159"/>
      <c r="AU435" s="160"/>
      <c r="AV435" s="89"/>
    </row>
    <row r="436" spans="1:48" ht="16.149999999999999" customHeight="1">
      <c r="A436" s="103"/>
      <c r="B436" s="104" t="s">
        <v>217</v>
      </c>
      <c r="C436" s="104" t="s">
        <v>217</v>
      </c>
      <c r="D436" s="104" t="s">
        <v>217</v>
      </c>
      <c r="E436" s="104" t="s">
        <v>217</v>
      </c>
      <c r="F436" s="104" t="s">
        <v>217</v>
      </c>
      <c r="G436" s="104" t="s">
        <v>217</v>
      </c>
      <c r="H436" s="104" t="s">
        <v>217</v>
      </c>
      <c r="I436" s="104" t="s">
        <v>217</v>
      </c>
      <c r="J436" s="104" t="s">
        <v>217</v>
      </c>
      <c r="K436" s="104" t="s">
        <v>217</v>
      </c>
      <c r="L436" s="104" t="s">
        <v>217</v>
      </c>
      <c r="M436" s="104" t="s">
        <v>217</v>
      </c>
      <c r="N436" s="104" t="s">
        <v>217</v>
      </c>
      <c r="O436" s="104" t="s">
        <v>217</v>
      </c>
      <c r="P436" s="104" t="s">
        <v>217</v>
      </c>
      <c r="Q436" s="104" t="s">
        <v>217</v>
      </c>
      <c r="R436" s="104" t="s">
        <v>217</v>
      </c>
      <c r="S436" s="104" t="s">
        <v>217</v>
      </c>
      <c r="T436" s="104" t="s">
        <v>217</v>
      </c>
      <c r="U436" s="104" t="s">
        <v>217</v>
      </c>
      <c r="V436" s="104" t="s">
        <v>217</v>
      </c>
      <c r="W436" s="104" t="s">
        <v>217</v>
      </c>
      <c r="X436" s="104" t="s">
        <v>217</v>
      </c>
      <c r="Y436" s="104" t="s">
        <v>217</v>
      </c>
      <c r="Z436" s="104" t="s">
        <v>217</v>
      </c>
      <c r="AA436" s="104" t="s">
        <v>217</v>
      </c>
      <c r="AB436" s="104" t="s">
        <v>217</v>
      </c>
      <c r="AC436" s="104" t="s">
        <v>217</v>
      </c>
      <c r="AD436" s="104" t="s">
        <v>217</v>
      </c>
      <c r="AE436" s="104" t="s">
        <v>217</v>
      </c>
      <c r="AF436" s="104" t="s">
        <v>217</v>
      </c>
      <c r="AG436" s="104" t="s">
        <v>217</v>
      </c>
      <c r="AH436" s="104" t="s">
        <v>217</v>
      </c>
      <c r="AI436" s="104" t="s">
        <v>217</v>
      </c>
      <c r="AJ436" s="104" t="s">
        <v>217</v>
      </c>
      <c r="AK436" s="104" t="s">
        <v>217</v>
      </c>
      <c r="AL436" s="104" t="s">
        <v>217</v>
      </c>
      <c r="AM436" s="104" t="s">
        <v>217</v>
      </c>
      <c r="AN436" s="104" t="s">
        <v>217</v>
      </c>
      <c r="AO436" s="104" t="s">
        <v>217</v>
      </c>
      <c r="AP436" s="104" t="s">
        <v>217</v>
      </c>
      <c r="AQ436" s="104" t="s">
        <v>217</v>
      </c>
      <c r="AR436" s="104" t="s">
        <v>217</v>
      </c>
      <c r="AS436" s="104" t="s">
        <v>217</v>
      </c>
      <c r="AT436" s="104" t="s">
        <v>217</v>
      </c>
      <c r="AU436" s="104" t="s">
        <v>217</v>
      </c>
      <c r="AV436" s="15"/>
    </row>
    <row r="437" spans="1:48" ht="16.149999999999999" customHeight="1">
      <c r="A437" s="87"/>
      <c r="B437" s="93" t="s">
        <v>306</v>
      </c>
      <c r="C437" s="88"/>
      <c r="D437" s="151" t="s">
        <v>307</v>
      </c>
      <c r="E437" s="151"/>
      <c r="F437" s="151"/>
      <c r="G437" s="151"/>
      <c r="H437" s="151"/>
      <c r="I437" s="151"/>
      <c r="J437" s="151"/>
      <c r="K437" s="151"/>
      <c r="L437" s="151"/>
      <c r="M437" s="151"/>
      <c r="N437" s="151"/>
      <c r="O437" s="151"/>
      <c r="P437" s="151"/>
      <c r="Q437" s="151"/>
      <c r="R437" s="151"/>
      <c r="S437" s="151"/>
      <c r="T437" s="151"/>
      <c r="U437" s="151"/>
      <c r="V437" s="151"/>
      <c r="W437" s="151"/>
      <c r="X437" s="151"/>
      <c r="Y437" s="151"/>
      <c r="Z437" s="151"/>
      <c r="AA437" s="151"/>
      <c r="AB437" s="151"/>
      <c r="AC437" s="151"/>
      <c r="AD437" s="151"/>
      <c r="AE437" s="151"/>
      <c r="AF437" s="151"/>
      <c r="AG437" s="151"/>
      <c r="AH437" s="151"/>
      <c r="AI437" s="151"/>
      <c r="AJ437" s="151"/>
      <c r="AK437" s="151"/>
      <c r="AL437" s="151"/>
      <c r="AM437" s="151"/>
      <c r="AN437" s="151"/>
      <c r="AO437" s="151"/>
      <c r="AP437" s="151"/>
      <c r="AQ437" s="151"/>
      <c r="AR437" s="151"/>
      <c r="AS437" s="151"/>
      <c r="AT437" s="151"/>
      <c r="AU437" s="151"/>
      <c r="AV437" s="15"/>
    </row>
    <row r="438" spans="1:48" s="67" customFormat="1" ht="16.149999999999999" customHeight="1">
      <c r="A438" s="87"/>
      <c r="B438" s="88"/>
      <c r="C438" s="88"/>
      <c r="D438" s="151"/>
      <c r="E438" s="151"/>
      <c r="F438" s="151"/>
      <c r="G438" s="151"/>
      <c r="H438" s="151"/>
      <c r="I438" s="151"/>
      <c r="J438" s="151"/>
      <c r="K438" s="151"/>
      <c r="L438" s="151"/>
      <c r="M438" s="151"/>
      <c r="N438" s="151"/>
      <c r="O438" s="151"/>
      <c r="P438" s="151"/>
      <c r="Q438" s="151"/>
      <c r="R438" s="151"/>
      <c r="S438" s="151"/>
      <c r="T438" s="151"/>
      <c r="U438" s="151"/>
      <c r="V438" s="151"/>
      <c r="W438" s="151"/>
      <c r="X438" s="151"/>
      <c r="Y438" s="151"/>
      <c r="Z438" s="151"/>
      <c r="AA438" s="151"/>
      <c r="AB438" s="151"/>
      <c r="AC438" s="151"/>
      <c r="AD438" s="151"/>
      <c r="AE438" s="151"/>
      <c r="AF438" s="151"/>
      <c r="AG438" s="151"/>
      <c r="AH438" s="151"/>
      <c r="AI438" s="151"/>
      <c r="AJ438" s="151"/>
      <c r="AK438" s="151"/>
      <c r="AL438" s="151"/>
      <c r="AM438" s="151"/>
      <c r="AN438" s="151"/>
      <c r="AO438" s="151"/>
      <c r="AP438" s="151"/>
      <c r="AQ438" s="151"/>
      <c r="AR438" s="151"/>
      <c r="AS438" s="151"/>
      <c r="AT438" s="151"/>
      <c r="AU438" s="151"/>
      <c r="AV438" s="15"/>
    </row>
    <row r="439" spans="1:48" ht="16.149999999999999" customHeight="1">
      <c r="A439" s="87"/>
      <c r="B439" s="88"/>
      <c r="C439" s="88"/>
      <c r="D439" s="88"/>
      <c r="E439" s="88" t="s">
        <v>308</v>
      </c>
      <c r="F439" s="88"/>
      <c r="G439" s="88"/>
      <c r="H439" s="88"/>
      <c r="I439" s="88"/>
      <c r="J439" s="88"/>
      <c r="K439" s="88"/>
      <c r="L439" s="88"/>
      <c r="M439" s="88"/>
      <c r="N439" s="88"/>
      <c r="O439" s="88"/>
      <c r="P439" s="88"/>
      <c r="Q439" s="101"/>
      <c r="R439" s="113"/>
      <c r="S439" s="113"/>
      <c r="T439" s="113"/>
      <c r="U439" s="113"/>
      <c r="V439" s="113"/>
      <c r="W439" s="113"/>
      <c r="X439" s="113"/>
      <c r="Y439" s="113"/>
      <c r="Z439" s="113"/>
      <c r="AA439" s="113"/>
      <c r="AB439" s="113"/>
      <c r="AC439" s="113"/>
      <c r="AD439" s="113"/>
      <c r="AE439" s="113"/>
      <c r="AF439" s="113"/>
      <c r="AG439" s="113"/>
      <c r="AH439" s="113"/>
      <c r="AI439" s="113"/>
      <c r="AJ439" s="113"/>
      <c r="AK439" s="113"/>
      <c r="AL439" s="113"/>
      <c r="AM439" s="113"/>
      <c r="AN439" s="113"/>
      <c r="AO439" s="113"/>
      <c r="AP439" s="113"/>
      <c r="AQ439" s="113"/>
      <c r="AR439" s="113"/>
      <c r="AS439" s="113"/>
      <c r="AT439" s="113"/>
      <c r="AU439" s="113"/>
      <c r="AV439" s="105"/>
    </row>
    <row r="440" spans="1:48" ht="16.149999999999999" customHeight="1">
      <c r="A440" s="87"/>
      <c r="B440" s="88"/>
      <c r="C440" s="88"/>
      <c r="D440" s="88"/>
      <c r="E440" s="88" t="s">
        <v>181</v>
      </c>
      <c r="F440" s="88"/>
      <c r="G440" s="88"/>
      <c r="H440" s="88"/>
      <c r="I440" s="88"/>
      <c r="J440" s="88"/>
      <c r="K440" s="88"/>
      <c r="L440" s="88"/>
      <c r="M440" s="88"/>
      <c r="N440" s="88"/>
      <c r="O440" s="88"/>
      <c r="P440" s="88"/>
      <c r="Q440" s="101"/>
      <c r="R440" s="113"/>
      <c r="S440" s="113"/>
      <c r="T440" s="113"/>
      <c r="U440" s="113"/>
      <c r="V440" s="113"/>
      <c r="W440" s="113"/>
      <c r="X440" s="113"/>
      <c r="Y440" s="113"/>
      <c r="Z440" s="113"/>
      <c r="AA440" s="113"/>
      <c r="AB440" s="113"/>
      <c r="AC440" s="113"/>
      <c r="AD440" s="113"/>
      <c r="AE440" s="113"/>
      <c r="AF440" s="113"/>
      <c r="AG440" s="113"/>
      <c r="AH440" s="113"/>
      <c r="AI440" s="113"/>
      <c r="AJ440" s="113"/>
      <c r="AK440" s="113"/>
      <c r="AL440" s="113"/>
      <c r="AM440" s="113"/>
      <c r="AN440" s="113"/>
      <c r="AO440" s="113"/>
      <c r="AP440" s="113"/>
      <c r="AQ440" s="113"/>
      <c r="AR440" s="113"/>
      <c r="AS440" s="113"/>
      <c r="AT440" s="113"/>
      <c r="AU440" s="113"/>
      <c r="AV440" s="89"/>
    </row>
    <row r="441" spans="1:48" ht="16.149999999999999" customHeight="1">
      <c r="A441" s="87"/>
      <c r="B441" s="88"/>
      <c r="C441" s="88"/>
      <c r="D441" s="88"/>
      <c r="E441" s="88" t="s">
        <v>182</v>
      </c>
      <c r="F441" s="88"/>
      <c r="G441" s="88"/>
      <c r="H441" s="88"/>
      <c r="I441" s="88"/>
      <c r="J441" s="88"/>
      <c r="K441" s="88"/>
      <c r="L441" s="88"/>
      <c r="M441" s="88"/>
      <c r="N441" s="88"/>
      <c r="O441" s="88"/>
      <c r="P441" s="88"/>
      <c r="Q441" s="101"/>
      <c r="R441" s="113"/>
      <c r="S441" s="113"/>
      <c r="T441" s="113"/>
      <c r="U441" s="113"/>
      <c r="V441" s="113"/>
      <c r="W441" s="113"/>
      <c r="X441" s="113"/>
      <c r="Y441" s="113"/>
      <c r="Z441" s="113"/>
      <c r="AA441" s="113"/>
      <c r="AB441" s="113"/>
      <c r="AC441" s="113"/>
      <c r="AD441" s="113"/>
      <c r="AE441" s="113"/>
      <c r="AF441" s="113"/>
      <c r="AG441" s="113"/>
      <c r="AH441" s="113"/>
      <c r="AI441" s="113"/>
      <c r="AJ441" s="113"/>
      <c r="AK441" s="113"/>
      <c r="AL441" s="113"/>
      <c r="AM441" s="113"/>
      <c r="AN441" s="113"/>
      <c r="AO441" s="113"/>
      <c r="AP441" s="113"/>
      <c r="AQ441" s="113"/>
      <c r="AR441" s="113"/>
      <c r="AS441" s="113"/>
      <c r="AT441" s="113"/>
      <c r="AU441" s="113"/>
      <c r="AV441" s="89"/>
    </row>
    <row r="442" spans="1:48" ht="16.149999999999999" customHeight="1">
      <c r="A442" s="87"/>
      <c r="B442" s="88"/>
      <c r="C442" s="88"/>
      <c r="D442" s="88"/>
      <c r="E442" s="88" t="s">
        <v>309</v>
      </c>
      <c r="F442" s="88"/>
      <c r="G442" s="88"/>
      <c r="H442" s="88"/>
      <c r="I442" s="88"/>
      <c r="J442" s="88"/>
      <c r="K442" s="88"/>
      <c r="L442" s="88"/>
      <c r="M442" s="88"/>
      <c r="N442" s="88"/>
      <c r="O442" s="112"/>
      <c r="P442" s="112"/>
      <c r="Q442" s="101"/>
      <c r="R442" s="113"/>
      <c r="S442" s="113"/>
      <c r="T442" s="113"/>
      <c r="U442" s="113"/>
      <c r="V442" s="113"/>
      <c r="W442" s="113"/>
      <c r="X442" s="113"/>
      <c r="Y442" s="113"/>
      <c r="Z442" s="113"/>
      <c r="AA442" s="113"/>
      <c r="AB442" s="113"/>
      <c r="AC442" s="113"/>
      <c r="AD442" s="113"/>
      <c r="AE442" s="113"/>
      <c r="AF442" s="113"/>
      <c r="AG442" s="113"/>
      <c r="AH442" s="113"/>
      <c r="AI442" s="113"/>
      <c r="AJ442" s="113"/>
      <c r="AK442" s="113"/>
      <c r="AL442" s="113"/>
      <c r="AM442" s="113"/>
      <c r="AN442" s="113"/>
      <c r="AO442" s="113"/>
      <c r="AP442" s="113"/>
      <c r="AQ442" s="113"/>
      <c r="AR442" s="113"/>
      <c r="AS442" s="113"/>
      <c r="AT442" s="113"/>
      <c r="AU442" s="113"/>
      <c r="AV442" s="89"/>
    </row>
    <row r="443" spans="1:48" ht="16.149999999999999" customHeight="1">
      <c r="A443" s="103"/>
      <c r="B443" s="104" t="s">
        <v>220</v>
      </c>
      <c r="C443" s="104" t="s">
        <v>220</v>
      </c>
      <c r="D443" s="104" t="s">
        <v>220</v>
      </c>
      <c r="E443" s="104" t="s">
        <v>220</v>
      </c>
      <c r="F443" s="104" t="s">
        <v>220</v>
      </c>
      <c r="G443" s="104" t="s">
        <v>220</v>
      </c>
      <c r="H443" s="104" t="s">
        <v>220</v>
      </c>
      <c r="I443" s="104" t="s">
        <v>220</v>
      </c>
      <c r="J443" s="104" t="s">
        <v>220</v>
      </c>
      <c r="K443" s="104" t="s">
        <v>220</v>
      </c>
      <c r="L443" s="104" t="s">
        <v>220</v>
      </c>
      <c r="M443" s="104" t="s">
        <v>220</v>
      </c>
      <c r="N443" s="104" t="s">
        <v>220</v>
      </c>
      <c r="O443" s="104" t="s">
        <v>220</v>
      </c>
      <c r="P443" s="104" t="s">
        <v>220</v>
      </c>
      <c r="Q443" s="104" t="s">
        <v>220</v>
      </c>
      <c r="R443" s="104" t="s">
        <v>220</v>
      </c>
      <c r="S443" s="104" t="s">
        <v>220</v>
      </c>
      <c r="T443" s="104" t="s">
        <v>220</v>
      </c>
      <c r="U443" s="104" t="s">
        <v>220</v>
      </c>
      <c r="V443" s="104" t="s">
        <v>220</v>
      </c>
      <c r="W443" s="104" t="s">
        <v>220</v>
      </c>
      <c r="X443" s="104" t="s">
        <v>220</v>
      </c>
      <c r="Y443" s="104" t="s">
        <v>220</v>
      </c>
      <c r="Z443" s="104" t="s">
        <v>220</v>
      </c>
      <c r="AA443" s="104" t="s">
        <v>220</v>
      </c>
      <c r="AB443" s="104" t="s">
        <v>220</v>
      </c>
      <c r="AC443" s="104" t="s">
        <v>220</v>
      </c>
      <c r="AD443" s="104" t="s">
        <v>220</v>
      </c>
      <c r="AE443" s="104" t="s">
        <v>220</v>
      </c>
      <c r="AF443" s="104" t="s">
        <v>220</v>
      </c>
      <c r="AG443" s="104" t="s">
        <v>220</v>
      </c>
      <c r="AH443" s="104" t="s">
        <v>220</v>
      </c>
      <c r="AI443" s="104" t="s">
        <v>220</v>
      </c>
      <c r="AJ443" s="104" t="s">
        <v>220</v>
      </c>
      <c r="AK443" s="104" t="s">
        <v>220</v>
      </c>
      <c r="AL443" s="104" t="s">
        <v>220</v>
      </c>
      <c r="AM443" s="104" t="s">
        <v>220</v>
      </c>
      <c r="AN443" s="104" t="s">
        <v>220</v>
      </c>
      <c r="AO443" s="104" t="s">
        <v>220</v>
      </c>
      <c r="AP443" s="104" t="s">
        <v>220</v>
      </c>
      <c r="AQ443" s="104" t="s">
        <v>220</v>
      </c>
      <c r="AR443" s="104" t="s">
        <v>220</v>
      </c>
      <c r="AS443" s="104" t="s">
        <v>220</v>
      </c>
      <c r="AT443" s="104" t="s">
        <v>220</v>
      </c>
      <c r="AU443" s="104" t="s">
        <v>220</v>
      </c>
      <c r="AV443" s="89"/>
    </row>
    <row r="444" spans="1:48" ht="16.149999999999999" customHeight="1">
      <c r="A444" s="87"/>
      <c r="B444" s="121" t="s">
        <v>10</v>
      </c>
      <c r="C444" s="121" t="s">
        <v>2</v>
      </c>
      <c r="D444" s="88"/>
      <c r="E444" s="88"/>
      <c r="F444" s="88"/>
      <c r="G444" s="88"/>
      <c r="H444" s="88"/>
      <c r="I444" s="88"/>
      <c r="J444" s="88"/>
      <c r="K444" s="88"/>
      <c r="L444" s="88"/>
      <c r="M444" s="88"/>
      <c r="N444" s="88"/>
      <c r="O444" s="88"/>
      <c r="P444" s="88"/>
      <c r="Q444" s="88"/>
      <c r="R444" s="88"/>
      <c r="S444" s="88"/>
      <c r="T444" s="88"/>
      <c r="U444" s="88"/>
      <c r="V444" s="88"/>
      <c r="W444" s="88"/>
      <c r="X444" s="88"/>
      <c r="Y444" s="88"/>
      <c r="Z444" s="88"/>
      <c r="AA444" s="88"/>
      <c r="AB444" s="88"/>
      <c r="AC444" s="88"/>
      <c r="AD444" s="88"/>
      <c r="AE444" s="88"/>
      <c r="AF444" s="88"/>
      <c r="AG444" s="88"/>
      <c r="AH444" s="88"/>
      <c r="AI444" s="88"/>
      <c r="AJ444" s="88"/>
      <c r="AK444" s="88"/>
      <c r="AL444" s="88"/>
      <c r="AM444" s="88"/>
      <c r="AN444" s="88"/>
      <c r="AO444" s="88"/>
      <c r="AP444" s="88"/>
      <c r="AQ444" s="88"/>
      <c r="AR444" s="88"/>
      <c r="AS444" s="88"/>
      <c r="AT444" s="88"/>
      <c r="AU444" s="88"/>
      <c r="AV444" s="89"/>
    </row>
    <row r="445" spans="1:48" s="67" customFormat="1" ht="16.149999999999999" customHeight="1">
      <c r="A445" s="131"/>
      <c r="B445" s="132" t="s">
        <v>12</v>
      </c>
      <c r="C445" s="133"/>
      <c r="D445" s="132" t="s">
        <v>420</v>
      </c>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c r="AA445" s="131"/>
      <c r="AB445" s="131"/>
      <c r="AC445" s="131"/>
      <c r="AD445" s="131"/>
      <c r="AE445" s="131"/>
      <c r="AF445" s="131"/>
      <c r="AG445" s="131"/>
      <c r="AH445" s="131"/>
      <c r="AI445" s="131"/>
      <c r="AJ445" s="131"/>
      <c r="AK445" s="131"/>
      <c r="AL445" s="131"/>
      <c r="AM445" s="131"/>
      <c r="AN445" s="131"/>
      <c r="AO445" s="131"/>
      <c r="AP445" s="131"/>
      <c r="AQ445" s="131"/>
      <c r="AR445" s="131"/>
      <c r="AS445" s="131"/>
      <c r="AT445" s="131"/>
      <c r="AU445" s="131"/>
      <c r="AV445" s="134"/>
    </row>
    <row r="446" spans="1:48" s="67" customFormat="1" ht="16.149999999999999" customHeight="1">
      <c r="A446" s="131"/>
      <c r="B446" s="131" t="s">
        <v>437</v>
      </c>
      <c r="C446" s="131"/>
      <c r="D446" s="131"/>
      <c r="E446" s="131" t="s">
        <v>442</v>
      </c>
      <c r="F446" s="131"/>
      <c r="G446" s="131"/>
      <c r="H446" s="131"/>
      <c r="I446" s="131"/>
      <c r="J446" s="131"/>
      <c r="K446" s="131"/>
      <c r="L446" s="131"/>
      <c r="M446" s="131"/>
      <c r="N446" s="131"/>
      <c r="O446" s="131"/>
      <c r="P446" s="131"/>
      <c r="Q446" s="131"/>
      <c r="R446" s="131"/>
      <c r="S446" s="131"/>
      <c r="T446" s="131"/>
      <c r="U446" s="131"/>
      <c r="V446" s="131"/>
      <c r="W446" s="131"/>
      <c r="X446" s="131"/>
      <c r="Y446" s="131"/>
      <c r="Z446" s="131"/>
      <c r="AA446" s="131"/>
      <c r="AB446" s="131"/>
      <c r="AC446" s="131"/>
      <c r="AD446" s="131"/>
      <c r="AE446" s="131"/>
      <c r="AF446" s="131"/>
      <c r="AG446" s="131"/>
      <c r="AH446" s="131"/>
      <c r="AI446" s="131"/>
      <c r="AJ446" s="131"/>
      <c r="AK446" s="131"/>
      <c r="AL446" s="131"/>
      <c r="AM446" s="131"/>
      <c r="AN446" s="131"/>
      <c r="AO446" s="131"/>
      <c r="AP446" s="131"/>
      <c r="AQ446" s="131"/>
      <c r="AR446" s="131"/>
      <c r="AS446" s="131"/>
      <c r="AT446" s="131"/>
      <c r="AU446" s="131"/>
      <c r="AV446" s="134"/>
    </row>
    <row r="447" spans="1:48" s="67" customFormat="1" ht="16.149999999999999" customHeight="1">
      <c r="A447" s="131"/>
      <c r="B447" s="131"/>
      <c r="C447" s="131"/>
      <c r="D447" s="104"/>
      <c r="E447" s="104" t="s">
        <v>421</v>
      </c>
      <c r="F447" s="131"/>
      <c r="G447" s="131"/>
      <c r="H447" s="131"/>
      <c r="I447" s="131"/>
      <c r="J447" s="136" t="s">
        <v>440</v>
      </c>
      <c r="K447" s="136"/>
      <c r="L447" s="136"/>
      <c r="M447" s="136"/>
      <c r="N447" s="136"/>
      <c r="O447" s="136"/>
      <c r="P447" s="136"/>
      <c r="Q447" s="136"/>
      <c r="R447" s="136"/>
      <c r="S447" s="131"/>
      <c r="T447" s="131"/>
      <c r="U447" s="131"/>
      <c r="V447" s="131"/>
      <c r="W447" s="131"/>
      <c r="X447" s="131"/>
      <c r="Y447" s="131"/>
      <c r="Z447" s="131"/>
      <c r="AA447" s="131"/>
      <c r="AB447" s="131"/>
      <c r="AC447" s="131"/>
      <c r="AD447" s="131"/>
      <c r="AE447" s="131"/>
      <c r="AF447" s="131"/>
      <c r="AG447" s="131"/>
      <c r="AH447" s="131"/>
      <c r="AI447" s="131"/>
      <c r="AJ447" s="131"/>
      <c r="AK447" s="131"/>
      <c r="AL447" s="131"/>
      <c r="AM447" s="131"/>
      <c r="AN447" s="131"/>
      <c r="AO447" s="131"/>
      <c r="AP447" s="131"/>
      <c r="AQ447" s="131"/>
      <c r="AR447" s="131"/>
      <c r="AS447" s="131"/>
      <c r="AT447" s="131"/>
      <c r="AU447" s="131"/>
      <c r="AV447" s="81"/>
    </row>
    <row r="448" spans="1:48" s="67" customFormat="1" ht="16.149999999999999" customHeight="1">
      <c r="A448" s="131"/>
      <c r="B448" s="131"/>
      <c r="C448" s="131"/>
      <c r="D448" s="104"/>
      <c r="E448" s="104" t="s">
        <v>422</v>
      </c>
      <c r="F448" s="131"/>
      <c r="G448" s="131"/>
      <c r="H448" s="131"/>
      <c r="I448" s="131"/>
      <c r="J448" s="66" t="s">
        <v>423</v>
      </c>
      <c r="K448" s="131"/>
      <c r="L448" s="131"/>
      <c r="M448" s="131"/>
      <c r="N448" s="131"/>
      <c r="O448" s="131"/>
      <c r="P448" s="131"/>
      <c r="Q448" s="131"/>
      <c r="R448" s="131"/>
      <c r="S448" s="131"/>
      <c r="T448" s="131"/>
      <c r="U448" s="131"/>
      <c r="V448" s="131"/>
      <c r="W448" s="131"/>
      <c r="X448" s="131"/>
      <c r="Y448" s="131"/>
      <c r="Z448" s="131"/>
      <c r="AA448" s="131"/>
      <c r="AB448" s="131"/>
      <c r="AC448" s="131"/>
      <c r="AD448" s="131"/>
      <c r="AE448" s="131"/>
      <c r="AF448" s="131"/>
      <c r="AG448" s="131"/>
      <c r="AH448" s="131"/>
      <c r="AI448" s="131"/>
      <c r="AJ448" s="131"/>
      <c r="AK448" s="131"/>
      <c r="AL448" s="131"/>
      <c r="AM448" s="131"/>
      <c r="AN448" s="131"/>
      <c r="AO448" s="131"/>
      <c r="AP448" s="131"/>
      <c r="AQ448" s="131"/>
      <c r="AR448" s="131"/>
      <c r="AS448" s="131"/>
      <c r="AT448" s="131"/>
      <c r="AU448" s="131"/>
      <c r="AV448" s="81"/>
    </row>
    <row r="449" spans="1:48" s="67" customFormat="1" ht="16.149999999999999" customHeight="1">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c r="AA449" s="131"/>
      <c r="AB449" s="131"/>
      <c r="AC449" s="131"/>
      <c r="AD449" s="131"/>
      <c r="AE449" s="131"/>
      <c r="AF449" s="131"/>
      <c r="AG449" s="131"/>
      <c r="AH449" s="131"/>
      <c r="AI449" s="131"/>
      <c r="AJ449" s="131"/>
      <c r="AK449" s="131"/>
      <c r="AL449" s="131"/>
      <c r="AM449" s="131"/>
      <c r="AN449" s="131"/>
      <c r="AO449" s="131"/>
      <c r="AP449" s="131"/>
      <c r="AQ449" s="131"/>
      <c r="AR449" s="131"/>
      <c r="AS449" s="131"/>
      <c r="AT449" s="131"/>
      <c r="AU449" s="131"/>
      <c r="AV449" s="81"/>
    </row>
    <row r="450" spans="1:48" s="67" customFormat="1" ht="16.149999999999999" customHeight="1">
      <c r="A450" s="131"/>
      <c r="B450" s="131" t="s">
        <v>438</v>
      </c>
      <c r="C450" s="131"/>
      <c r="D450" s="131"/>
      <c r="E450" s="196" t="s">
        <v>443</v>
      </c>
      <c r="F450" s="196"/>
      <c r="G450" s="196"/>
      <c r="H450" s="196"/>
      <c r="I450" s="196"/>
      <c r="J450" s="196"/>
      <c r="K450" s="196"/>
      <c r="L450" s="196"/>
      <c r="M450" s="196"/>
      <c r="N450" s="196"/>
      <c r="O450" s="196"/>
      <c r="P450" s="196"/>
      <c r="Q450" s="196"/>
      <c r="R450" s="196"/>
      <c r="S450" s="196"/>
      <c r="T450" s="196"/>
      <c r="U450" s="196"/>
      <c r="V450" s="196"/>
      <c r="W450" s="196"/>
      <c r="X450" s="196"/>
      <c r="Y450" s="196"/>
      <c r="Z450" s="196"/>
      <c r="AA450" s="196"/>
      <c r="AB450" s="196"/>
      <c r="AC450" s="196"/>
      <c r="AD450" s="196"/>
      <c r="AE450" s="196"/>
      <c r="AF450" s="196"/>
      <c r="AG450" s="196"/>
      <c r="AH450" s="196"/>
      <c r="AI450" s="196"/>
      <c r="AJ450" s="196"/>
      <c r="AK450" s="196"/>
      <c r="AL450" s="196"/>
      <c r="AM450" s="196"/>
      <c r="AN450" s="196"/>
      <c r="AO450" s="196"/>
      <c r="AP450" s="196"/>
      <c r="AQ450" s="196"/>
      <c r="AR450" s="196"/>
      <c r="AS450" s="196"/>
      <c r="AT450" s="196"/>
      <c r="AU450" s="196"/>
      <c r="AV450" s="81"/>
    </row>
    <row r="451" spans="1:48" s="67" customFormat="1" ht="16.149999999999999" customHeight="1">
      <c r="A451" s="131"/>
      <c r="B451" s="131"/>
      <c r="C451" s="131"/>
      <c r="D451" s="131"/>
      <c r="E451" s="196"/>
      <c r="F451" s="196"/>
      <c r="G451" s="196"/>
      <c r="H451" s="196"/>
      <c r="I451" s="196"/>
      <c r="J451" s="196"/>
      <c r="K451" s="196"/>
      <c r="L451" s="196"/>
      <c r="M451" s="196"/>
      <c r="N451" s="196"/>
      <c r="O451" s="196"/>
      <c r="P451" s="196"/>
      <c r="Q451" s="196"/>
      <c r="R451" s="196"/>
      <c r="S451" s="196"/>
      <c r="T451" s="196"/>
      <c r="U451" s="196"/>
      <c r="V451" s="196"/>
      <c r="W451" s="196"/>
      <c r="X451" s="196"/>
      <c r="Y451" s="196"/>
      <c r="Z451" s="196"/>
      <c r="AA451" s="196"/>
      <c r="AB451" s="196"/>
      <c r="AC451" s="196"/>
      <c r="AD451" s="196"/>
      <c r="AE451" s="196"/>
      <c r="AF451" s="196"/>
      <c r="AG451" s="196"/>
      <c r="AH451" s="196"/>
      <c r="AI451" s="196"/>
      <c r="AJ451" s="196"/>
      <c r="AK451" s="196"/>
      <c r="AL451" s="196"/>
      <c r="AM451" s="196"/>
      <c r="AN451" s="196"/>
      <c r="AO451" s="196"/>
      <c r="AP451" s="196"/>
      <c r="AQ451" s="196"/>
      <c r="AR451" s="196"/>
      <c r="AS451" s="196"/>
      <c r="AT451" s="196"/>
      <c r="AU451" s="196"/>
      <c r="AV451" s="81"/>
    </row>
    <row r="452" spans="1:48" s="67" customFormat="1" ht="16.149999999999999" customHeight="1">
      <c r="A452" s="131"/>
      <c r="B452" s="131"/>
      <c r="C452" s="131"/>
      <c r="D452" s="131"/>
      <c r="E452" s="131" t="s">
        <v>424</v>
      </c>
      <c r="F452" s="131"/>
      <c r="G452" s="131"/>
      <c r="H452" s="131"/>
      <c r="I452" s="131"/>
      <c r="J452" s="131"/>
      <c r="K452" s="131"/>
      <c r="L452" s="131"/>
      <c r="M452" s="131"/>
      <c r="N452" s="131"/>
      <c r="O452" s="131"/>
      <c r="P452" s="131"/>
      <c r="Q452" s="131"/>
      <c r="R452" s="131"/>
      <c r="S452" s="131"/>
      <c r="T452" s="131"/>
      <c r="U452" s="131"/>
      <c r="V452" s="131"/>
      <c r="W452" s="131"/>
      <c r="X452" s="131"/>
      <c r="Y452" s="131"/>
      <c r="Z452" s="131"/>
      <c r="AA452" s="131"/>
      <c r="AB452" s="131"/>
      <c r="AC452" s="131"/>
      <c r="AD452" s="131"/>
      <c r="AE452" s="131"/>
      <c r="AF452" s="131"/>
      <c r="AG452" s="131"/>
      <c r="AH452" s="131"/>
      <c r="AI452" s="131"/>
      <c r="AJ452" s="131"/>
      <c r="AK452" s="131"/>
      <c r="AL452" s="131"/>
      <c r="AM452" s="131"/>
      <c r="AN452" s="131"/>
      <c r="AO452" s="131"/>
      <c r="AP452" s="131"/>
      <c r="AQ452" s="131"/>
      <c r="AR452" s="131"/>
      <c r="AS452" s="131"/>
      <c r="AT452" s="131"/>
      <c r="AU452" s="131"/>
      <c r="AV452" s="81"/>
    </row>
    <row r="453" spans="1:48" s="67" customFormat="1" ht="16.149999999999999" customHeight="1">
      <c r="A453" s="131"/>
      <c r="B453" s="131"/>
      <c r="C453" s="131"/>
      <c r="D453" s="131"/>
      <c r="E453" s="131" t="s">
        <v>425</v>
      </c>
      <c r="F453" s="131"/>
      <c r="G453" s="131"/>
      <c r="H453" s="131"/>
      <c r="I453" s="131"/>
      <c r="J453" s="131"/>
      <c r="K453" s="131"/>
      <c r="L453" s="131"/>
      <c r="M453" s="131"/>
      <c r="N453" s="131"/>
      <c r="O453" s="131"/>
      <c r="P453" s="131"/>
      <c r="Q453" s="131"/>
      <c r="R453" s="131"/>
      <c r="S453" s="131"/>
      <c r="T453" s="131"/>
      <c r="U453" s="131"/>
      <c r="V453" s="131"/>
      <c r="W453" s="131"/>
      <c r="X453" s="131"/>
      <c r="Y453" s="131"/>
      <c r="Z453" s="131"/>
      <c r="AA453" s="131"/>
      <c r="AB453" s="131"/>
      <c r="AC453" s="131"/>
      <c r="AD453" s="131"/>
      <c r="AE453" s="131"/>
      <c r="AF453" s="131"/>
      <c r="AG453" s="131"/>
      <c r="AH453" s="131"/>
      <c r="AI453" s="131"/>
      <c r="AJ453" s="131"/>
      <c r="AK453" s="131"/>
      <c r="AL453" s="131"/>
      <c r="AM453" s="131"/>
      <c r="AN453" s="131"/>
      <c r="AO453" s="131"/>
      <c r="AP453" s="131"/>
      <c r="AQ453" s="131"/>
      <c r="AR453" s="131"/>
      <c r="AS453" s="131"/>
      <c r="AT453" s="131"/>
      <c r="AU453" s="131"/>
      <c r="AV453" s="81"/>
    </row>
    <row r="454" spans="1:48" s="67" customFormat="1" ht="16.149999999999999" customHeight="1">
      <c r="A454" s="131"/>
      <c r="B454" s="131"/>
      <c r="C454" s="131"/>
      <c r="D454" s="131"/>
      <c r="E454" s="131" t="s">
        <v>426</v>
      </c>
      <c r="F454" s="131"/>
      <c r="G454" s="131"/>
      <c r="H454" s="131"/>
      <c r="I454" s="131"/>
      <c r="J454" s="131"/>
      <c r="K454" s="131"/>
      <c r="L454" s="131"/>
      <c r="M454" s="131"/>
      <c r="N454" s="131"/>
      <c r="O454" s="131"/>
      <c r="P454" s="131"/>
      <c r="Q454" s="131"/>
      <c r="R454" s="131"/>
      <c r="S454" s="131"/>
      <c r="T454" s="131"/>
      <c r="U454" s="131"/>
      <c r="V454" s="131"/>
      <c r="W454" s="131"/>
      <c r="X454" s="131"/>
      <c r="Y454" s="131"/>
      <c r="Z454" s="131"/>
      <c r="AA454" s="131"/>
      <c r="AB454" s="131"/>
      <c r="AC454" s="131"/>
      <c r="AD454" s="131"/>
      <c r="AE454" s="131"/>
      <c r="AF454" s="131"/>
      <c r="AG454" s="131"/>
      <c r="AH454" s="131"/>
      <c r="AI454" s="131"/>
      <c r="AJ454" s="131"/>
      <c r="AK454" s="131"/>
      <c r="AL454" s="131"/>
      <c r="AM454" s="131"/>
      <c r="AN454" s="131"/>
      <c r="AO454" s="131"/>
      <c r="AP454" s="131"/>
      <c r="AQ454" s="131"/>
      <c r="AR454" s="131"/>
      <c r="AS454" s="131"/>
      <c r="AT454" s="131"/>
      <c r="AU454" s="131"/>
      <c r="AV454" s="81"/>
    </row>
    <row r="455" spans="1:48" s="67" customFormat="1" ht="16.149999999999999" customHeight="1">
      <c r="A455" s="131"/>
      <c r="B455" s="131"/>
      <c r="C455" s="131"/>
      <c r="D455" s="131"/>
      <c r="E455" s="131" t="s">
        <v>427</v>
      </c>
      <c r="F455" s="131"/>
      <c r="G455" s="131"/>
      <c r="H455" s="131"/>
      <c r="I455" s="131"/>
      <c r="J455" s="131"/>
      <c r="K455" s="131"/>
      <c r="L455" s="131"/>
      <c r="M455" s="131"/>
      <c r="N455" s="131"/>
      <c r="O455" s="131"/>
      <c r="P455" s="131"/>
      <c r="Q455" s="131"/>
      <c r="R455" s="131"/>
      <c r="S455" s="131"/>
      <c r="T455" s="131"/>
      <c r="U455" s="131"/>
      <c r="V455" s="131"/>
      <c r="W455" s="131"/>
      <c r="X455" s="131"/>
      <c r="Y455" s="131"/>
      <c r="Z455" s="131"/>
      <c r="AA455" s="131"/>
      <c r="AB455" s="131"/>
      <c r="AC455" s="131"/>
      <c r="AD455" s="131"/>
      <c r="AE455" s="131"/>
      <c r="AF455" s="131"/>
      <c r="AG455" s="131"/>
      <c r="AH455" s="131"/>
      <c r="AI455" s="131"/>
      <c r="AJ455" s="131"/>
      <c r="AK455" s="131"/>
      <c r="AL455" s="131"/>
      <c r="AM455" s="131"/>
      <c r="AN455" s="131"/>
      <c r="AO455" s="131"/>
      <c r="AP455" s="131"/>
      <c r="AQ455" s="131"/>
      <c r="AR455" s="131"/>
      <c r="AS455" s="131"/>
      <c r="AT455" s="131"/>
      <c r="AU455" s="131"/>
      <c r="AV455" s="81"/>
    </row>
    <row r="456" spans="1:48" s="67" customFormat="1" ht="16.149999999999999" customHeight="1">
      <c r="A456" s="131"/>
      <c r="B456" s="131"/>
      <c r="C456" s="131"/>
      <c r="D456" s="131"/>
      <c r="E456" s="131" t="s">
        <v>428</v>
      </c>
      <c r="F456" s="131"/>
      <c r="G456" s="131"/>
      <c r="H456" s="131"/>
      <c r="I456" s="131"/>
      <c r="J456" s="131"/>
      <c r="K456" s="131"/>
      <c r="L456" s="131"/>
      <c r="M456" s="131"/>
      <c r="N456" s="131"/>
      <c r="O456" s="131"/>
      <c r="P456" s="131"/>
      <c r="Q456" s="131"/>
      <c r="R456" s="131"/>
      <c r="S456" s="131"/>
      <c r="T456" s="131"/>
      <c r="U456" s="131"/>
      <c r="V456" s="131"/>
      <c r="W456" s="131"/>
      <c r="X456" s="131"/>
      <c r="Y456" s="131"/>
      <c r="Z456" s="131"/>
      <c r="AA456" s="131"/>
      <c r="AB456" s="131"/>
      <c r="AC456" s="131"/>
      <c r="AD456" s="131"/>
      <c r="AE456" s="131"/>
      <c r="AF456" s="131"/>
      <c r="AG456" s="131"/>
      <c r="AH456" s="131"/>
      <c r="AI456" s="131"/>
      <c r="AJ456" s="131"/>
      <c r="AK456" s="131"/>
      <c r="AL456" s="131"/>
      <c r="AM456" s="131"/>
      <c r="AN456" s="131"/>
      <c r="AO456" s="131"/>
      <c r="AP456" s="131"/>
      <c r="AQ456" s="131"/>
      <c r="AR456" s="131"/>
      <c r="AS456" s="131"/>
      <c r="AT456" s="131"/>
      <c r="AU456" s="131"/>
      <c r="AV456" s="134"/>
    </row>
    <row r="457" spans="1:48" s="67" customFormat="1" ht="16.149999999999999" customHeight="1">
      <c r="A457" s="131"/>
      <c r="B457" s="131"/>
      <c r="C457" s="131"/>
      <c r="D457" s="131"/>
      <c r="E457" s="131" t="s">
        <v>429</v>
      </c>
      <c r="F457" s="131"/>
      <c r="G457" s="131"/>
      <c r="H457" s="131"/>
      <c r="I457" s="131"/>
      <c r="J457" s="131"/>
      <c r="K457" s="131"/>
      <c r="L457" s="131"/>
      <c r="M457" s="131"/>
      <c r="N457" s="131"/>
      <c r="O457" s="131"/>
      <c r="P457" s="131"/>
      <c r="Q457" s="131"/>
      <c r="R457" s="131"/>
      <c r="S457" s="131"/>
      <c r="T457" s="131"/>
      <c r="U457" s="131"/>
      <c r="V457" s="131"/>
      <c r="W457" s="131"/>
      <c r="X457" s="131"/>
      <c r="Y457" s="131"/>
      <c r="Z457" s="131"/>
      <c r="AA457" s="131"/>
      <c r="AB457" s="131"/>
      <c r="AC457" s="131"/>
      <c r="AD457" s="131"/>
      <c r="AE457" s="131"/>
      <c r="AF457" s="131"/>
      <c r="AG457" s="131"/>
      <c r="AH457" s="131"/>
      <c r="AI457" s="131"/>
      <c r="AJ457" s="131"/>
      <c r="AK457" s="131"/>
      <c r="AL457" s="131"/>
      <c r="AM457" s="131"/>
      <c r="AN457" s="131"/>
      <c r="AO457" s="131"/>
      <c r="AP457" s="131"/>
      <c r="AQ457" s="131"/>
      <c r="AR457" s="131"/>
      <c r="AS457" s="131"/>
      <c r="AT457" s="131"/>
      <c r="AU457" s="131"/>
      <c r="AV457" s="134"/>
    </row>
    <row r="458" spans="1:48" s="67" customFormat="1" ht="16.149999999999999" customHeight="1">
      <c r="A458" s="131"/>
      <c r="B458" s="131"/>
      <c r="C458" s="131"/>
      <c r="D458" s="131"/>
      <c r="E458" s="131" t="s">
        <v>430</v>
      </c>
      <c r="F458" s="131"/>
      <c r="G458" s="131"/>
      <c r="H458" s="131"/>
      <c r="I458" s="131"/>
      <c r="J458" s="131"/>
      <c r="K458" s="131"/>
      <c r="L458" s="131"/>
      <c r="M458" s="131"/>
      <c r="N458" s="131"/>
      <c r="O458" s="131"/>
      <c r="P458" s="131"/>
      <c r="Q458" s="131"/>
      <c r="R458" s="131"/>
      <c r="S458" s="131"/>
      <c r="T458" s="131"/>
      <c r="U458" s="131"/>
      <c r="V458" s="131"/>
      <c r="W458" s="131"/>
      <c r="X458" s="131"/>
      <c r="Y458" s="131"/>
      <c r="Z458" s="131"/>
      <c r="AA458" s="131"/>
      <c r="AB458" s="131"/>
      <c r="AC458" s="131"/>
      <c r="AD458" s="131"/>
      <c r="AE458" s="131"/>
      <c r="AF458" s="131"/>
      <c r="AG458" s="131"/>
      <c r="AH458" s="131"/>
      <c r="AI458" s="131"/>
      <c r="AJ458" s="131"/>
      <c r="AK458" s="131"/>
      <c r="AL458" s="131"/>
      <c r="AM458" s="131"/>
      <c r="AN458" s="131"/>
      <c r="AO458" s="131"/>
      <c r="AP458" s="131"/>
      <c r="AQ458" s="131"/>
      <c r="AR458" s="131"/>
      <c r="AS458" s="131"/>
      <c r="AT458" s="131"/>
      <c r="AU458" s="131"/>
      <c r="AV458" s="134"/>
    </row>
    <row r="459" spans="1:48" s="67" customFormat="1" ht="16.149999999999999" customHeight="1">
      <c r="A459" s="131"/>
      <c r="B459" s="131"/>
      <c r="C459" s="131"/>
      <c r="D459" s="131"/>
      <c r="E459" s="131" t="s">
        <v>431</v>
      </c>
      <c r="F459" s="131"/>
      <c r="G459" s="131"/>
      <c r="H459" s="131"/>
      <c r="I459" s="131"/>
      <c r="J459" s="131"/>
      <c r="K459" s="131"/>
      <c r="L459" s="131"/>
      <c r="M459" s="131"/>
      <c r="N459" s="131"/>
      <c r="O459" s="131"/>
      <c r="P459" s="131"/>
      <c r="Q459" s="131"/>
      <c r="R459" s="131"/>
      <c r="S459" s="131"/>
      <c r="T459" s="131"/>
      <c r="U459" s="131"/>
      <c r="V459" s="131"/>
      <c r="W459" s="131"/>
      <c r="X459" s="131"/>
      <c r="Y459" s="131"/>
      <c r="Z459" s="131"/>
      <c r="AA459" s="131"/>
      <c r="AB459" s="131"/>
      <c r="AC459" s="131"/>
      <c r="AD459" s="131"/>
      <c r="AE459" s="131"/>
      <c r="AF459" s="131"/>
      <c r="AG459" s="131"/>
      <c r="AH459" s="131"/>
      <c r="AI459" s="131"/>
      <c r="AJ459" s="131"/>
      <c r="AK459" s="131"/>
      <c r="AL459" s="131"/>
      <c r="AM459" s="131"/>
      <c r="AN459" s="131"/>
      <c r="AO459" s="131"/>
      <c r="AP459" s="131"/>
      <c r="AQ459" s="131"/>
      <c r="AR459" s="131"/>
      <c r="AS459" s="131"/>
      <c r="AT459" s="131"/>
      <c r="AU459" s="131"/>
      <c r="AV459" s="134"/>
    </row>
    <row r="460" spans="1:48" s="67" customFormat="1" ht="16.149999999999999" customHeight="1">
      <c r="A460" s="131"/>
      <c r="B460" s="131"/>
      <c r="C460" s="131"/>
      <c r="D460" s="131"/>
      <c r="E460" s="131" t="s">
        <v>432</v>
      </c>
      <c r="F460" s="131"/>
      <c r="G460" s="131"/>
      <c r="H460" s="131"/>
      <c r="I460" s="131"/>
      <c r="J460" s="131"/>
      <c r="K460" s="131"/>
      <c r="L460" s="131"/>
      <c r="M460" s="131"/>
      <c r="N460" s="131"/>
      <c r="O460" s="131"/>
      <c r="P460" s="131"/>
      <c r="Q460" s="131"/>
      <c r="R460" s="131"/>
      <c r="S460" s="131"/>
      <c r="T460" s="131"/>
      <c r="U460" s="131"/>
      <c r="V460" s="131"/>
      <c r="W460" s="131"/>
      <c r="X460" s="131"/>
      <c r="Y460" s="131"/>
      <c r="Z460" s="131"/>
      <c r="AA460" s="131"/>
      <c r="AB460" s="131"/>
      <c r="AC460" s="131"/>
      <c r="AD460" s="131"/>
      <c r="AE460" s="131"/>
      <c r="AF460" s="131"/>
      <c r="AG460" s="131"/>
      <c r="AH460" s="131"/>
      <c r="AI460" s="131"/>
      <c r="AJ460" s="131"/>
      <c r="AK460" s="131"/>
      <c r="AL460" s="131"/>
      <c r="AM460" s="131"/>
      <c r="AN460" s="131"/>
      <c r="AO460" s="131"/>
      <c r="AP460" s="131"/>
      <c r="AQ460" s="131"/>
      <c r="AR460" s="131"/>
      <c r="AS460" s="131"/>
      <c r="AT460" s="131"/>
      <c r="AU460" s="131"/>
      <c r="AV460" s="81"/>
    </row>
    <row r="461" spans="1:48" s="67" customFormat="1" ht="16.149999999999999" customHeight="1">
      <c r="A461" s="131"/>
      <c r="B461" s="131"/>
      <c r="C461" s="131"/>
      <c r="D461" s="131"/>
      <c r="E461" s="131" t="s">
        <v>433</v>
      </c>
      <c r="F461" s="131"/>
      <c r="G461" s="131"/>
      <c r="H461" s="131"/>
      <c r="I461" s="131"/>
      <c r="J461" s="131"/>
      <c r="K461" s="131"/>
      <c r="L461" s="131"/>
      <c r="M461" s="131"/>
      <c r="N461" s="131"/>
      <c r="O461" s="131"/>
      <c r="P461" s="131"/>
      <c r="Q461" s="131"/>
      <c r="R461" s="131"/>
      <c r="S461" s="131"/>
      <c r="T461" s="131"/>
      <c r="U461" s="131"/>
      <c r="V461" s="131"/>
      <c r="W461" s="131"/>
      <c r="X461" s="131"/>
      <c r="Y461" s="131"/>
      <c r="Z461" s="131"/>
      <c r="AA461" s="131"/>
      <c r="AB461" s="131"/>
      <c r="AC461" s="131"/>
      <c r="AD461" s="131"/>
      <c r="AE461" s="131"/>
      <c r="AF461" s="131"/>
      <c r="AG461" s="131"/>
      <c r="AH461" s="131"/>
      <c r="AI461" s="131"/>
      <c r="AJ461" s="131"/>
      <c r="AK461" s="131"/>
      <c r="AL461" s="131"/>
      <c r="AM461" s="131"/>
      <c r="AN461" s="131"/>
      <c r="AO461" s="131"/>
      <c r="AP461" s="131"/>
      <c r="AQ461" s="131"/>
      <c r="AR461" s="131"/>
      <c r="AS461" s="131"/>
      <c r="AT461" s="131"/>
      <c r="AU461" s="131"/>
      <c r="AV461" s="81"/>
    </row>
    <row r="462" spans="1:48" s="67" customFormat="1" ht="16.149999999999999" customHeight="1">
      <c r="A462" s="131"/>
      <c r="B462" s="131"/>
      <c r="C462" s="131"/>
      <c r="D462" s="131"/>
      <c r="E462" s="131" t="s">
        <v>434</v>
      </c>
      <c r="F462" s="131"/>
      <c r="G462" s="131"/>
      <c r="H462" s="131"/>
      <c r="I462" s="131"/>
      <c r="J462" s="131"/>
      <c r="K462" s="131"/>
      <c r="L462" s="131"/>
      <c r="M462" s="131"/>
      <c r="N462" s="131"/>
      <c r="O462" s="131"/>
      <c r="P462" s="131"/>
      <c r="Q462" s="131"/>
      <c r="R462" s="131"/>
      <c r="S462" s="131"/>
      <c r="T462" s="131"/>
      <c r="U462" s="131"/>
      <c r="V462" s="131"/>
      <c r="W462" s="131"/>
      <c r="X462" s="131"/>
      <c r="Y462" s="131"/>
      <c r="Z462" s="131"/>
      <c r="AA462" s="131"/>
      <c r="AB462" s="131"/>
      <c r="AC462" s="131"/>
      <c r="AD462" s="131"/>
      <c r="AE462" s="131"/>
      <c r="AF462" s="131"/>
      <c r="AG462" s="131"/>
      <c r="AH462" s="131"/>
      <c r="AI462" s="131"/>
      <c r="AJ462" s="131"/>
      <c r="AK462" s="131"/>
      <c r="AL462" s="131"/>
      <c r="AM462" s="131"/>
      <c r="AN462" s="131"/>
      <c r="AO462" s="131"/>
      <c r="AP462" s="131"/>
      <c r="AQ462" s="131"/>
      <c r="AR462" s="131"/>
      <c r="AS462" s="131"/>
      <c r="AT462" s="131"/>
      <c r="AU462" s="131"/>
      <c r="AV462" s="81"/>
    </row>
    <row r="463" spans="1:48" s="67" customFormat="1" ht="16.149999999999999" customHeight="1">
      <c r="A463" s="131"/>
      <c r="B463" s="131"/>
      <c r="C463" s="131"/>
      <c r="D463" s="131"/>
      <c r="E463" s="131" t="s">
        <v>435</v>
      </c>
      <c r="F463" s="131"/>
      <c r="G463" s="131"/>
      <c r="H463" s="131"/>
      <c r="I463" s="131"/>
      <c r="J463" s="131"/>
      <c r="K463" s="131"/>
      <c r="L463" s="131"/>
      <c r="M463" s="131"/>
      <c r="N463" s="131"/>
      <c r="O463" s="135" t="s">
        <v>436</v>
      </c>
      <c r="P463" s="193"/>
      <c r="Q463" s="194"/>
      <c r="R463" s="194"/>
      <c r="S463" s="194"/>
      <c r="T463" s="194"/>
      <c r="U463" s="194"/>
      <c r="V463" s="194"/>
      <c r="W463" s="194"/>
      <c r="X463" s="194"/>
      <c r="Y463" s="194"/>
      <c r="Z463" s="194"/>
      <c r="AA463" s="194"/>
      <c r="AB463" s="194"/>
      <c r="AC463" s="194"/>
      <c r="AD463" s="194"/>
      <c r="AE463" s="194"/>
      <c r="AF463" s="194"/>
      <c r="AG463" s="194"/>
      <c r="AH463" s="194"/>
      <c r="AI463" s="194"/>
      <c r="AJ463" s="194"/>
      <c r="AK463" s="194"/>
      <c r="AL463" s="194"/>
      <c r="AM463" s="194"/>
      <c r="AN463" s="194"/>
      <c r="AO463" s="194"/>
      <c r="AP463" s="194"/>
      <c r="AQ463" s="194"/>
      <c r="AR463" s="194"/>
      <c r="AS463" s="194"/>
      <c r="AT463" s="194"/>
      <c r="AU463" s="195"/>
      <c r="AV463" s="81"/>
    </row>
    <row r="464" spans="1:48" s="67" customFormat="1" ht="16.149999999999999" customHeight="1">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c r="AA464" s="131"/>
      <c r="AB464" s="131"/>
      <c r="AC464" s="131"/>
      <c r="AD464" s="131"/>
      <c r="AE464" s="131"/>
      <c r="AF464" s="131"/>
      <c r="AG464" s="131"/>
      <c r="AH464" s="131"/>
      <c r="AI464" s="131"/>
      <c r="AJ464" s="131"/>
      <c r="AK464" s="131"/>
      <c r="AL464" s="131"/>
      <c r="AM464" s="131"/>
      <c r="AN464" s="131"/>
      <c r="AO464" s="131"/>
      <c r="AP464" s="131"/>
      <c r="AQ464" s="131"/>
      <c r="AR464" s="131"/>
      <c r="AS464" s="131"/>
      <c r="AT464" s="131"/>
      <c r="AU464" s="131"/>
      <c r="AV464" s="81"/>
    </row>
    <row r="465" spans="1:48" ht="16.149999999999999" customHeight="1">
      <c r="A465" s="87"/>
      <c r="B465" s="108" t="s">
        <v>13</v>
      </c>
      <c r="C465" s="107"/>
      <c r="D465" s="88" t="s">
        <v>184</v>
      </c>
      <c r="E465" s="88"/>
      <c r="F465" s="88"/>
      <c r="G465" s="88"/>
      <c r="H465" s="88"/>
      <c r="I465" s="88"/>
      <c r="J465" s="88"/>
      <c r="K465" s="88"/>
      <c r="L465" s="88"/>
      <c r="M465" s="88"/>
      <c r="N465" s="88"/>
      <c r="O465" s="88"/>
      <c r="P465" s="88"/>
      <c r="Q465" s="88"/>
      <c r="R465" s="88"/>
      <c r="S465" s="88"/>
      <c r="T465" s="88"/>
      <c r="U465" s="88"/>
      <c r="V465" s="88"/>
      <c r="W465" s="88"/>
      <c r="X465" s="88"/>
      <c r="Y465" s="88"/>
      <c r="Z465" s="88"/>
      <c r="AA465" s="88"/>
      <c r="AB465" s="88"/>
      <c r="AC465" s="88"/>
      <c r="AD465" s="88"/>
      <c r="AE465" s="88"/>
      <c r="AF465" s="88"/>
      <c r="AG465" s="88"/>
      <c r="AH465" s="88"/>
      <c r="AI465" s="88"/>
      <c r="AJ465" s="88"/>
      <c r="AK465" s="88"/>
      <c r="AL465" s="88"/>
      <c r="AM465" s="88"/>
      <c r="AN465" s="88"/>
      <c r="AO465" s="88"/>
      <c r="AP465" s="88"/>
      <c r="AQ465" s="88"/>
      <c r="AR465" s="88"/>
      <c r="AS465" s="88"/>
      <c r="AT465" s="88"/>
      <c r="AU465" s="88"/>
      <c r="AV465" s="89"/>
    </row>
    <row r="466" spans="1:48" ht="16.149999999999999" customHeight="1">
      <c r="A466" s="13"/>
      <c r="B466" s="14"/>
      <c r="C466" s="14"/>
      <c r="D466" s="152"/>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c r="AA466" s="153"/>
      <c r="AB466" s="153"/>
      <c r="AC466" s="153"/>
      <c r="AD466" s="153"/>
      <c r="AE466" s="153"/>
      <c r="AF466" s="153"/>
      <c r="AG466" s="153"/>
      <c r="AH466" s="153"/>
      <c r="AI466" s="153"/>
      <c r="AJ466" s="153"/>
      <c r="AK466" s="153"/>
      <c r="AL466" s="153"/>
      <c r="AM466" s="153"/>
      <c r="AN466" s="153"/>
      <c r="AO466" s="153"/>
      <c r="AP466" s="153"/>
      <c r="AQ466" s="153"/>
      <c r="AR466" s="153"/>
      <c r="AS466" s="153"/>
      <c r="AT466" s="153"/>
      <c r="AU466" s="154"/>
      <c r="AV466" s="89"/>
    </row>
    <row r="467" spans="1:48" ht="16.149999999999999" customHeight="1">
      <c r="A467" s="13"/>
      <c r="B467" s="14"/>
      <c r="C467" s="14"/>
      <c r="D467" s="155"/>
      <c r="E467" s="156"/>
      <c r="F467" s="156"/>
      <c r="G467" s="156"/>
      <c r="H467" s="156"/>
      <c r="I467" s="156"/>
      <c r="J467" s="156"/>
      <c r="K467" s="156"/>
      <c r="L467" s="156"/>
      <c r="M467" s="156"/>
      <c r="N467" s="156"/>
      <c r="O467" s="156"/>
      <c r="P467" s="156"/>
      <c r="Q467" s="156"/>
      <c r="R467" s="156"/>
      <c r="S467" s="156"/>
      <c r="T467" s="156"/>
      <c r="U467" s="156"/>
      <c r="V467" s="156"/>
      <c r="W467" s="156"/>
      <c r="X467" s="156"/>
      <c r="Y467" s="156"/>
      <c r="Z467" s="156"/>
      <c r="AA467" s="156"/>
      <c r="AB467" s="156"/>
      <c r="AC467" s="156"/>
      <c r="AD467" s="156"/>
      <c r="AE467" s="156"/>
      <c r="AF467" s="156"/>
      <c r="AG467" s="156"/>
      <c r="AH467" s="156"/>
      <c r="AI467" s="156"/>
      <c r="AJ467" s="156"/>
      <c r="AK467" s="156"/>
      <c r="AL467" s="156"/>
      <c r="AM467" s="156"/>
      <c r="AN467" s="156"/>
      <c r="AO467" s="156"/>
      <c r="AP467" s="156"/>
      <c r="AQ467" s="156"/>
      <c r="AR467" s="156"/>
      <c r="AS467" s="156"/>
      <c r="AT467" s="156"/>
      <c r="AU467" s="157"/>
      <c r="AV467" s="89"/>
    </row>
    <row r="468" spans="1:48" ht="16.149999999999999" customHeight="1">
      <c r="A468" s="13"/>
      <c r="B468" s="14"/>
      <c r="C468" s="14"/>
      <c r="D468" s="158"/>
      <c r="E468" s="159"/>
      <c r="F468" s="159"/>
      <c r="G468" s="159"/>
      <c r="H468" s="159"/>
      <c r="I468" s="159"/>
      <c r="J468" s="159"/>
      <c r="K468" s="159"/>
      <c r="L468" s="159"/>
      <c r="M468" s="159"/>
      <c r="N468" s="159"/>
      <c r="O468" s="159"/>
      <c r="P468" s="159"/>
      <c r="Q468" s="159"/>
      <c r="R468" s="159"/>
      <c r="S468" s="159"/>
      <c r="T468" s="159"/>
      <c r="U468" s="159"/>
      <c r="V468" s="159"/>
      <c r="W468" s="159"/>
      <c r="X468" s="159"/>
      <c r="Y468" s="159"/>
      <c r="Z468" s="159"/>
      <c r="AA468" s="159"/>
      <c r="AB468" s="159"/>
      <c r="AC468" s="159"/>
      <c r="AD468" s="159"/>
      <c r="AE468" s="159"/>
      <c r="AF468" s="159"/>
      <c r="AG468" s="159"/>
      <c r="AH468" s="159"/>
      <c r="AI468" s="159"/>
      <c r="AJ468" s="159"/>
      <c r="AK468" s="159"/>
      <c r="AL468" s="159"/>
      <c r="AM468" s="159"/>
      <c r="AN468" s="159"/>
      <c r="AO468" s="159"/>
      <c r="AP468" s="159"/>
      <c r="AQ468" s="159"/>
      <c r="AR468" s="159"/>
      <c r="AS468" s="159"/>
      <c r="AT468" s="159"/>
      <c r="AU468" s="160"/>
      <c r="AV468" s="89"/>
    </row>
    <row r="469" spans="1:48" ht="16.149999999999999" customHeight="1">
      <c r="A469" s="13"/>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89"/>
    </row>
    <row r="470" spans="1:48" ht="16.149999999999999" customHeight="1">
      <c r="A470" s="13"/>
      <c r="B470" s="17" t="s">
        <v>439</v>
      </c>
      <c r="C470" s="14"/>
      <c r="D470" s="14" t="s">
        <v>48</v>
      </c>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89"/>
    </row>
    <row r="471" spans="1:48" ht="16.149999999999999" customHeight="1">
      <c r="A471" s="13"/>
      <c r="B471" s="14"/>
      <c r="C471" s="14"/>
      <c r="D471" s="152"/>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c r="AA471" s="153"/>
      <c r="AB471" s="153"/>
      <c r="AC471" s="153"/>
      <c r="AD471" s="153"/>
      <c r="AE471" s="153"/>
      <c r="AF471" s="153"/>
      <c r="AG471" s="153"/>
      <c r="AH471" s="153"/>
      <c r="AI471" s="153"/>
      <c r="AJ471" s="153"/>
      <c r="AK471" s="153"/>
      <c r="AL471" s="153"/>
      <c r="AM471" s="153"/>
      <c r="AN471" s="153"/>
      <c r="AO471" s="153"/>
      <c r="AP471" s="153"/>
      <c r="AQ471" s="153"/>
      <c r="AR471" s="153"/>
      <c r="AS471" s="153"/>
      <c r="AT471" s="153"/>
      <c r="AU471" s="154"/>
      <c r="AV471" s="15"/>
    </row>
    <row r="472" spans="1:48" ht="16.149999999999999" customHeight="1">
      <c r="A472" s="13"/>
      <c r="B472" s="14"/>
      <c r="C472" s="14"/>
      <c r="D472" s="155"/>
      <c r="E472" s="156"/>
      <c r="F472" s="156"/>
      <c r="G472" s="156"/>
      <c r="H472" s="156"/>
      <c r="I472" s="156"/>
      <c r="J472" s="156"/>
      <c r="K472" s="156"/>
      <c r="L472" s="156"/>
      <c r="M472" s="156"/>
      <c r="N472" s="156"/>
      <c r="O472" s="156"/>
      <c r="P472" s="156"/>
      <c r="Q472" s="156"/>
      <c r="R472" s="156"/>
      <c r="S472" s="156"/>
      <c r="T472" s="156"/>
      <c r="U472" s="156"/>
      <c r="V472" s="156"/>
      <c r="W472" s="156"/>
      <c r="X472" s="156"/>
      <c r="Y472" s="156"/>
      <c r="Z472" s="156"/>
      <c r="AA472" s="156"/>
      <c r="AB472" s="156"/>
      <c r="AC472" s="156"/>
      <c r="AD472" s="156"/>
      <c r="AE472" s="156"/>
      <c r="AF472" s="156"/>
      <c r="AG472" s="156"/>
      <c r="AH472" s="156"/>
      <c r="AI472" s="156"/>
      <c r="AJ472" s="156"/>
      <c r="AK472" s="156"/>
      <c r="AL472" s="156"/>
      <c r="AM472" s="156"/>
      <c r="AN472" s="156"/>
      <c r="AO472" s="156"/>
      <c r="AP472" s="156"/>
      <c r="AQ472" s="156"/>
      <c r="AR472" s="156"/>
      <c r="AS472" s="156"/>
      <c r="AT472" s="156"/>
      <c r="AU472" s="157"/>
      <c r="AV472" s="15"/>
    </row>
    <row r="473" spans="1:48" s="67" customFormat="1" ht="16.149999999999999" customHeight="1">
      <c r="A473" s="13"/>
      <c r="B473" s="14"/>
      <c r="C473" s="14"/>
      <c r="D473" s="158"/>
      <c r="E473" s="159"/>
      <c r="F473" s="159"/>
      <c r="G473" s="159"/>
      <c r="H473" s="159"/>
      <c r="I473" s="159"/>
      <c r="J473" s="159"/>
      <c r="K473" s="159"/>
      <c r="L473" s="159"/>
      <c r="M473" s="159"/>
      <c r="N473" s="159"/>
      <c r="O473" s="159"/>
      <c r="P473" s="159"/>
      <c r="Q473" s="159"/>
      <c r="R473" s="159"/>
      <c r="S473" s="159"/>
      <c r="T473" s="159"/>
      <c r="U473" s="159"/>
      <c r="V473" s="159"/>
      <c r="W473" s="159"/>
      <c r="X473" s="159"/>
      <c r="Y473" s="159"/>
      <c r="Z473" s="159"/>
      <c r="AA473" s="159"/>
      <c r="AB473" s="159"/>
      <c r="AC473" s="159"/>
      <c r="AD473" s="159"/>
      <c r="AE473" s="159"/>
      <c r="AF473" s="159"/>
      <c r="AG473" s="159"/>
      <c r="AH473" s="159"/>
      <c r="AI473" s="159"/>
      <c r="AJ473" s="159"/>
      <c r="AK473" s="159"/>
      <c r="AL473" s="159"/>
      <c r="AM473" s="159"/>
      <c r="AN473" s="159"/>
      <c r="AO473" s="159"/>
      <c r="AP473" s="159"/>
      <c r="AQ473" s="159"/>
      <c r="AR473" s="159"/>
      <c r="AS473" s="159"/>
      <c r="AT473" s="159"/>
      <c r="AU473" s="160"/>
      <c r="AV473" s="15"/>
    </row>
    <row r="474" spans="1:48" ht="16.149999999999999" customHeight="1">
      <c r="A474" s="13"/>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05"/>
    </row>
    <row r="475" spans="1:48" ht="16.149999999999999" customHeight="1">
      <c r="A475" s="13"/>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9" t="s">
        <v>49</v>
      </c>
      <c r="AV475" s="89"/>
    </row>
    <row r="476" spans="1:48" ht="16.149999999999999" customHeight="1" thickBot="1">
      <c r="A476" s="13"/>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89"/>
    </row>
    <row r="477" spans="1:48" ht="16.149999999999999" customHeight="1" thickTop="1">
      <c r="A477" s="13"/>
      <c r="B477" s="20" t="s">
        <v>50</v>
      </c>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c r="AF477" s="21"/>
      <c r="AG477" s="21"/>
      <c r="AH477" s="21"/>
      <c r="AI477" s="21"/>
      <c r="AJ477" s="21"/>
      <c r="AK477" s="21"/>
      <c r="AL477" s="21"/>
      <c r="AM477" s="21"/>
      <c r="AN477" s="21"/>
      <c r="AO477" s="21"/>
      <c r="AP477" s="21"/>
      <c r="AQ477" s="21"/>
      <c r="AR477" s="21"/>
      <c r="AS477" s="21"/>
      <c r="AT477" s="21"/>
      <c r="AU477" s="22"/>
      <c r="AV477" s="89"/>
    </row>
    <row r="478" spans="1:48" ht="16.149999999999999" customHeight="1">
      <c r="A478" s="13"/>
      <c r="B478" s="23"/>
      <c r="C478" s="77" t="s">
        <v>478</v>
      </c>
      <c r="D478" s="16"/>
      <c r="E478" s="16"/>
      <c r="F478" s="16"/>
      <c r="G478" s="16"/>
      <c r="H478" s="16"/>
      <c r="I478" s="16"/>
      <c r="J478" s="16"/>
      <c r="K478" s="16"/>
      <c r="L478" s="14"/>
      <c r="M478" s="16"/>
      <c r="N478" s="14"/>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24"/>
      <c r="AV478" s="89"/>
    </row>
    <row r="479" spans="1:48" ht="16.149999999999999" customHeight="1">
      <c r="A479" s="13"/>
      <c r="B479" s="25"/>
      <c r="C479" s="26" t="s">
        <v>215</v>
      </c>
      <c r="D479" s="26"/>
      <c r="E479" s="26"/>
      <c r="F479" s="26"/>
      <c r="G479" s="26"/>
      <c r="H479" s="26"/>
      <c r="I479" s="26"/>
      <c r="J479" s="26"/>
      <c r="K479" s="26"/>
      <c r="L479" s="14"/>
      <c r="M479" s="26"/>
      <c r="N479" s="14"/>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7"/>
      <c r="AV479" s="89"/>
    </row>
    <row r="480" spans="1:48" ht="16.149999999999999" customHeight="1">
      <c r="A480" s="13"/>
      <c r="B480" s="25"/>
      <c r="C480" s="76" t="s">
        <v>313</v>
      </c>
      <c r="D480" s="28"/>
      <c r="E480" s="28"/>
      <c r="F480" s="28"/>
      <c r="G480" s="28"/>
      <c r="H480" s="28"/>
      <c r="I480" s="28"/>
      <c r="J480" s="28"/>
      <c r="K480" s="28"/>
      <c r="L480" s="14"/>
      <c r="M480" s="28"/>
      <c r="N480" s="14"/>
      <c r="O480" s="28"/>
      <c r="P480" s="28"/>
      <c r="Q480" s="28"/>
      <c r="R480" s="28"/>
      <c r="S480" s="28"/>
      <c r="T480" s="28"/>
      <c r="U480" s="28"/>
      <c r="V480" s="28"/>
      <c r="W480" s="28"/>
      <c r="X480" s="28"/>
      <c r="Y480" s="28"/>
      <c r="Z480" s="28"/>
      <c r="AA480" s="28"/>
      <c r="AB480" s="28"/>
      <c r="AC480" s="28"/>
      <c r="AD480" s="28"/>
      <c r="AE480" s="28"/>
      <c r="AF480" s="28"/>
      <c r="AG480" s="28"/>
      <c r="AH480" s="28"/>
      <c r="AI480" s="28"/>
      <c r="AJ480" s="28"/>
      <c r="AK480" s="28"/>
      <c r="AL480" s="28"/>
      <c r="AM480" s="28"/>
      <c r="AN480" s="28"/>
      <c r="AO480" s="28"/>
      <c r="AP480" s="28"/>
      <c r="AQ480" s="28"/>
      <c r="AR480" s="28"/>
      <c r="AS480" s="28"/>
      <c r="AT480" s="28"/>
      <c r="AU480" s="29"/>
      <c r="AV480" s="89"/>
    </row>
    <row r="481" spans="1:48" ht="16.149999999999999" customHeight="1">
      <c r="A481" s="13"/>
      <c r="B481" s="30"/>
      <c r="C481" s="31"/>
      <c r="D481" s="31"/>
      <c r="E481" s="31"/>
      <c r="F481" s="31"/>
      <c r="G481" s="31"/>
      <c r="H481" s="31"/>
      <c r="I481" s="16"/>
      <c r="J481" s="31"/>
      <c r="K481" s="26" t="s">
        <v>311</v>
      </c>
      <c r="L481" s="41"/>
      <c r="M481" s="150" t="s">
        <v>312</v>
      </c>
      <c r="N481" s="150"/>
      <c r="O481" s="150"/>
      <c r="P481" s="150"/>
      <c r="Q481" s="150"/>
      <c r="R481" s="150"/>
      <c r="S481" s="150"/>
      <c r="T481" s="150"/>
      <c r="U481" s="150"/>
      <c r="V481" s="150"/>
      <c r="W481" s="150"/>
      <c r="X481" s="150"/>
      <c r="Y481" s="150"/>
      <c r="Z481" s="150"/>
      <c r="AA481" s="150"/>
      <c r="AB481" s="150"/>
      <c r="AC481" s="150"/>
      <c r="AD481" s="150"/>
      <c r="AE481" s="26"/>
      <c r="AF481" s="26"/>
      <c r="AG481" s="26"/>
      <c r="AH481" s="26"/>
      <c r="AI481" s="26"/>
      <c r="AJ481" s="26"/>
      <c r="AK481" s="26"/>
      <c r="AL481" s="26"/>
      <c r="AM481" s="26"/>
      <c r="AN481" s="26"/>
      <c r="AO481" s="26"/>
      <c r="AP481" s="26"/>
      <c r="AQ481" s="26"/>
      <c r="AR481" s="26"/>
      <c r="AS481" s="26"/>
      <c r="AT481" s="26"/>
      <c r="AU481" s="27"/>
      <c r="AV481" s="89"/>
    </row>
    <row r="482" spans="1:48" ht="16.149999999999999" customHeight="1" thickBot="1">
      <c r="A482" s="13"/>
      <c r="B482" s="32"/>
      <c r="C482" s="74" t="s">
        <v>227</v>
      </c>
      <c r="D482" s="33"/>
      <c r="E482" s="33"/>
      <c r="F482" s="33"/>
      <c r="G482" s="33"/>
      <c r="H482" s="33"/>
      <c r="I482" s="33"/>
      <c r="J482" s="33"/>
      <c r="K482" s="33"/>
      <c r="L482" s="34"/>
      <c r="M482" s="33"/>
      <c r="N482" s="34"/>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c r="AL482" s="33"/>
      <c r="AM482" s="33"/>
      <c r="AN482" s="33"/>
      <c r="AO482" s="33"/>
      <c r="AP482" s="33"/>
      <c r="AQ482" s="33"/>
      <c r="AR482" s="33"/>
      <c r="AS482" s="33"/>
      <c r="AT482" s="33"/>
      <c r="AU482" s="35"/>
      <c r="AV482" s="89"/>
    </row>
    <row r="483" spans="1:48" ht="16.149999999999999" customHeight="1" thickTop="1">
      <c r="A483" s="36"/>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c r="AQ483" s="37"/>
      <c r="AR483" s="37"/>
      <c r="AS483" s="37"/>
      <c r="AT483" s="37"/>
      <c r="AU483" s="37"/>
      <c r="AV483" s="38"/>
    </row>
  </sheetData>
  <sheetProtection algorithmName="SHA-512" hashValue="cy72LlhNvVZrmUSxExfQzfOPxmihGHWFdzHjAcWDE7lEXjp2ifHluzRIntKZVKxxxxU2UMWfInKJZoIjyfifOQ==" saltValue="7SiYifuFIkDFKAe1JvSGiA==" spinCount="100000" sheet="1" selectLockedCells="1"/>
  <mergeCells count="80">
    <mergeCell ref="P463:AU463"/>
    <mergeCell ref="E450:AU451"/>
    <mergeCell ref="B6:AU14"/>
    <mergeCell ref="E408:AU409"/>
    <mergeCell ref="E410:AU410"/>
    <mergeCell ref="D418:AU420"/>
    <mergeCell ref="E423:AU424"/>
    <mergeCell ref="D433:AU435"/>
    <mergeCell ref="E425:AU425"/>
    <mergeCell ref="E378:AU379"/>
    <mergeCell ref="D388:AU390"/>
    <mergeCell ref="E393:AU394"/>
    <mergeCell ref="E395:AU395"/>
    <mergeCell ref="D403:AU405"/>
    <mergeCell ref="R344:AU344"/>
    <mergeCell ref="E348:AU349"/>
    <mergeCell ref="E350:AU350"/>
    <mergeCell ref="D358:AU360"/>
    <mergeCell ref="D471:AU473"/>
    <mergeCell ref="F218:AU219"/>
    <mergeCell ref="D466:AU468"/>
    <mergeCell ref="E363:AU364"/>
    <mergeCell ref="E365:AU365"/>
    <mergeCell ref="E296:AU297"/>
    <mergeCell ref="E312:AU313"/>
    <mergeCell ref="R318:AU318"/>
    <mergeCell ref="E321:AU323"/>
    <mergeCell ref="E262:AU263"/>
    <mergeCell ref="E271:AU272"/>
    <mergeCell ref="E287:AU288"/>
    <mergeCell ref="R293:AU293"/>
    <mergeCell ref="R268:AU268"/>
    <mergeCell ref="E380:AU380"/>
    <mergeCell ref="E338:AU339"/>
    <mergeCell ref="R216:AU216"/>
    <mergeCell ref="R242:AU242"/>
    <mergeCell ref="D220:AU221"/>
    <mergeCell ref="E246:AU247"/>
    <mergeCell ref="AH34:AU34"/>
    <mergeCell ref="D179:AU181"/>
    <mergeCell ref="D149:AU151"/>
    <mergeCell ref="R166:AU166"/>
    <mergeCell ref="F169:AU170"/>
    <mergeCell ref="AG36:AH36"/>
    <mergeCell ref="F124:AU125"/>
    <mergeCell ref="D130:AU132"/>
    <mergeCell ref="K36:AA36"/>
    <mergeCell ref="F204:AU205"/>
    <mergeCell ref="D191:AU193"/>
    <mergeCell ref="R201:AU201"/>
    <mergeCell ref="B15:AU15"/>
    <mergeCell ref="B33:AU33"/>
    <mergeCell ref="B32:AU32"/>
    <mergeCell ref="B35:AU35"/>
    <mergeCell ref="B36:J36"/>
    <mergeCell ref="B17:AU19"/>
    <mergeCell ref="D94:AU95"/>
    <mergeCell ref="D106:AU108"/>
    <mergeCell ref="R140:AU140"/>
    <mergeCell ref="D69:AU70"/>
    <mergeCell ref="D73:AU74"/>
    <mergeCell ref="F57:AU58"/>
    <mergeCell ref="B37:J37"/>
    <mergeCell ref="AI36:AK36"/>
    <mergeCell ref="K30:AP30"/>
    <mergeCell ref="M481:AD481"/>
    <mergeCell ref="D437:AU438"/>
    <mergeCell ref="D373:AU375"/>
    <mergeCell ref="E76:AU77"/>
    <mergeCell ref="F85:AU86"/>
    <mergeCell ref="B34:J34"/>
    <mergeCell ref="B38:J38"/>
    <mergeCell ref="K38:AU38"/>
    <mergeCell ref="AS36:AU36"/>
    <mergeCell ref="AQ36:AR36"/>
    <mergeCell ref="AL36:AP36"/>
    <mergeCell ref="Y34:AG34"/>
    <mergeCell ref="K34:X34"/>
    <mergeCell ref="K37:AU37"/>
    <mergeCell ref="AB36:AF36"/>
  </mergeCells>
  <phoneticPr fontId="1"/>
  <dataValidations count="2">
    <dataValidation type="whole" operator="greaterThanOrEqual" allowBlank="1" showInputMessage="1" showErrorMessage="1" sqref="U55:V55 K41:L47 U48:V48 K49:L54 U68:V68 U71:V72 U75:V75 U84:V84 U93:V93 K97:L103 U104:V105 K115:L120 U121:V121 U110:V110 U129:V129 U134:V134 K153:L158 U182:V182 U189:V189 K183:L188 K229:L234 K254:L259 K304:L309 K279:L284 K330:L335" xr:uid="{00000000-0002-0000-0000-000000000000}">
      <formula1>0</formula1>
    </dataValidation>
    <dataValidation type="list" allowBlank="1" showInputMessage="1" showErrorMessage="1" sqref="AH34:AU34" xr:uid="{00000000-0002-0000-0000-000001000000}">
      <formula1>"北海道,東北,関東甲信越,中部,近畿,中国,四国,九州"</formula1>
    </dataValidation>
  </dataValidations>
  <hyperlinks>
    <hyperlink ref="K30" r:id="rId1" xr:uid="{00000000-0004-0000-0000-000000000000}"/>
  </hyperlinks>
  <pageMargins left="0.39370078740157483" right="0.39370078740157483" top="0.39370078740157483" bottom="0.62992125984251968" header="0.31496062992125984" footer="0.31496062992125984"/>
  <pageSetup paperSize="9" orientation="portrait" horizontalDpi="4294967293" r:id="rId2"/>
  <rowBreaks count="4" manualBreakCount="4">
    <brk id="30" max="16383" man="1"/>
    <brk id="173" max="16383" man="1"/>
    <brk id="233" max="16383" man="1"/>
    <brk id="280" max="16383" man="1"/>
  </rowBreaks>
  <ignoredErrors>
    <ignoredError sqref="B244"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16838" r:id="rId5" name="Check Box 9670">
              <controlPr defaultSize="0" autoFill="0" autoLine="0" autoPict="0">
                <anchor moveWithCells="1" sizeWithCells="1">
                  <from>
                    <xdr:col>2</xdr:col>
                    <xdr:colOff>104775</xdr:colOff>
                    <xdr:row>450</xdr:row>
                    <xdr:rowOff>171450</xdr:rowOff>
                  </from>
                  <to>
                    <xdr:col>4</xdr:col>
                    <xdr:colOff>95250</xdr:colOff>
                    <xdr:row>451</xdr:row>
                    <xdr:rowOff>190500</xdr:rowOff>
                  </to>
                </anchor>
              </controlPr>
            </control>
          </mc:Choice>
        </mc:AlternateContent>
        <mc:AlternateContent xmlns:mc="http://schemas.openxmlformats.org/markup-compatibility/2006">
          <mc:Choice Requires="x14">
            <control shapeId="16839" r:id="rId6" name="Check Box 9671">
              <controlPr defaultSize="0" autoFill="0" autoLine="0" autoPict="0">
                <anchor moveWithCells="1" sizeWithCells="1">
                  <from>
                    <xdr:col>2</xdr:col>
                    <xdr:colOff>104775</xdr:colOff>
                    <xdr:row>451</xdr:row>
                    <xdr:rowOff>171450</xdr:rowOff>
                  </from>
                  <to>
                    <xdr:col>4</xdr:col>
                    <xdr:colOff>95250</xdr:colOff>
                    <xdr:row>452</xdr:row>
                    <xdr:rowOff>180975</xdr:rowOff>
                  </to>
                </anchor>
              </controlPr>
            </control>
          </mc:Choice>
        </mc:AlternateContent>
        <mc:AlternateContent xmlns:mc="http://schemas.openxmlformats.org/markup-compatibility/2006">
          <mc:Choice Requires="x14">
            <control shapeId="16840" r:id="rId7" name="Check Box 9672">
              <controlPr defaultSize="0" autoFill="0" autoLine="0" autoPict="0">
                <anchor moveWithCells="1" sizeWithCells="1">
                  <from>
                    <xdr:col>2</xdr:col>
                    <xdr:colOff>104775</xdr:colOff>
                    <xdr:row>452</xdr:row>
                    <xdr:rowOff>180975</xdr:rowOff>
                  </from>
                  <to>
                    <xdr:col>4</xdr:col>
                    <xdr:colOff>95250</xdr:colOff>
                    <xdr:row>453</xdr:row>
                    <xdr:rowOff>190500</xdr:rowOff>
                  </to>
                </anchor>
              </controlPr>
            </control>
          </mc:Choice>
        </mc:AlternateContent>
        <mc:AlternateContent xmlns:mc="http://schemas.openxmlformats.org/markup-compatibility/2006">
          <mc:Choice Requires="x14">
            <control shapeId="16841" r:id="rId8" name="Check Box 9673">
              <controlPr defaultSize="0" autoFill="0" autoLine="0" autoPict="0">
                <anchor moveWithCells="1" sizeWithCells="1">
                  <from>
                    <xdr:col>2</xdr:col>
                    <xdr:colOff>104775</xdr:colOff>
                    <xdr:row>453</xdr:row>
                    <xdr:rowOff>161925</xdr:rowOff>
                  </from>
                  <to>
                    <xdr:col>4</xdr:col>
                    <xdr:colOff>95250</xdr:colOff>
                    <xdr:row>454</xdr:row>
                    <xdr:rowOff>180975</xdr:rowOff>
                  </to>
                </anchor>
              </controlPr>
            </control>
          </mc:Choice>
        </mc:AlternateContent>
        <mc:AlternateContent xmlns:mc="http://schemas.openxmlformats.org/markup-compatibility/2006">
          <mc:Choice Requires="x14">
            <control shapeId="16842" r:id="rId9" name="Check Box 9674">
              <controlPr defaultSize="0" autoFill="0" autoLine="0" autoPict="0">
                <anchor moveWithCells="1" sizeWithCells="1">
                  <from>
                    <xdr:col>2</xdr:col>
                    <xdr:colOff>104775</xdr:colOff>
                    <xdr:row>454</xdr:row>
                    <xdr:rowOff>161925</xdr:rowOff>
                  </from>
                  <to>
                    <xdr:col>4</xdr:col>
                    <xdr:colOff>95250</xdr:colOff>
                    <xdr:row>455</xdr:row>
                    <xdr:rowOff>180975</xdr:rowOff>
                  </to>
                </anchor>
              </controlPr>
            </control>
          </mc:Choice>
        </mc:AlternateContent>
        <mc:AlternateContent xmlns:mc="http://schemas.openxmlformats.org/markup-compatibility/2006">
          <mc:Choice Requires="x14">
            <control shapeId="16843" r:id="rId10" name="Check Box 9675">
              <controlPr defaultSize="0" autoFill="0" autoLine="0" autoPict="0">
                <anchor moveWithCells="1" sizeWithCells="1">
                  <from>
                    <xdr:col>2</xdr:col>
                    <xdr:colOff>104775</xdr:colOff>
                    <xdr:row>455</xdr:row>
                    <xdr:rowOff>161925</xdr:rowOff>
                  </from>
                  <to>
                    <xdr:col>4</xdr:col>
                    <xdr:colOff>95250</xdr:colOff>
                    <xdr:row>456</xdr:row>
                    <xdr:rowOff>180975</xdr:rowOff>
                  </to>
                </anchor>
              </controlPr>
            </control>
          </mc:Choice>
        </mc:AlternateContent>
        <mc:AlternateContent xmlns:mc="http://schemas.openxmlformats.org/markup-compatibility/2006">
          <mc:Choice Requires="x14">
            <control shapeId="16844" r:id="rId11" name="Check Box 9676">
              <controlPr defaultSize="0" autoFill="0" autoLine="0" autoPict="0">
                <anchor moveWithCells="1" sizeWithCells="1">
                  <from>
                    <xdr:col>2</xdr:col>
                    <xdr:colOff>104775</xdr:colOff>
                    <xdr:row>456</xdr:row>
                    <xdr:rowOff>171450</xdr:rowOff>
                  </from>
                  <to>
                    <xdr:col>4</xdr:col>
                    <xdr:colOff>95250</xdr:colOff>
                    <xdr:row>457</xdr:row>
                    <xdr:rowOff>190500</xdr:rowOff>
                  </to>
                </anchor>
              </controlPr>
            </control>
          </mc:Choice>
        </mc:AlternateContent>
        <mc:AlternateContent xmlns:mc="http://schemas.openxmlformats.org/markup-compatibility/2006">
          <mc:Choice Requires="x14">
            <control shapeId="16845" r:id="rId12" name="Check Box 9677">
              <controlPr defaultSize="0" autoFill="0" autoLine="0" autoPict="0">
                <anchor moveWithCells="1" sizeWithCells="1">
                  <from>
                    <xdr:col>2</xdr:col>
                    <xdr:colOff>104775</xdr:colOff>
                    <xdr:row>457</xdr:row>
                    <xdr:rowOff>171450</xdr:rowOff>
                  </from>
                  <to>
                    <xdr:col>4</xdr:col>
                    <xdr:colOff>95250</xdr:colOff>
                    <xdr:row>458</xdr:row>
                    <xdr:rowOff>190500</xdr:rowOff>
                  </to>
                </anchor>
              </controlPr>
            </control>
          </mc:Choice>
        </mc:AlternateContent>
        <mc:AlternateContent xmlns:mc="http://schemas.openxmlformats.org/markup-compatibility/2006">
          <mc:Choice Requires="x14">
            <control shapeId="16846" r:id="rId13" name="Check Box 9678">
              <controlPr defaultSize="0" autoFill="0" autoLine="0" autoPict="0">
                <anchor moveWithCells="1" sizeWithCells="1">
                  <from>
                    <xdr:col>2</xdr:col>
                    <xdr:colOff>104775</xdr:colOff>
                    <xdr:row>458</xdr:row>
                    <xdr:rowOff>171450</xdr:rowOff>
                  </from>
                  <to>
                    <xdr:col>4</xdr:col>
                    <xdr:colOff>95250</xdr:colOff>
                    <xdr:row>459</xdr:row>
                    <xdr:rowOff>190500</xdr:rowOff>
                  </to>
                </anchor>
              </controlPr>
            </control>
          </mc:Choice>
        </mc:AlternateContent>
        <mc:AlternateContent xmlns:mc="http://schemas.openxmlformats.org/markup-compatibility/2006">
          <mc:Choice Requires="x14">
            <control shapeId="16847" r:id="rId14" name="Check Box 9679">
              <controlPr defaultSize="0" autoFill="0" autoLine="0" autoPict="0">
                <anchor moveWithCells="1" sizeWithCells="1">
                  <from>
                    <xdr:col>2</xdr:col>
                    <xdr:colOff>104775</xdr:colOff>
                    <xdr:row>459</xdr:row>
                    <xdr:rowOff>171450</xdr:rowOff>
                  </from>
                  <to>
                    <xdr:col>4</xdr:col>
                    <xdr:colOff>95250</xdr:colOff>
                    <xdr:row>460</xdr:row>
                    <xdr:rowOff>190500</xdr:rowOff>
                  </to>
                </anchor>
              </controlPr>
            </control>
          </mc:Choice>
        </mc:AlternateContent>
        <mc:AlternateContent xmlns:mc="http://schemas.openxmlformats.org/markup-compatibility/2006">
          <mc:Choice Requires="x14">
            <control shapeId="16848" r:id="rId15" name="Check Box 9680">
              <controlPr defaultSize="0" autoFill="0" autoLine="0" autoPict="0">
                <anchor moveWithCells="1" sizeWithCells="1">
                  <from>
                    <xdr:col>2</xdr:col>
                    <xdr:colOff>104775</xdr:colOff>
                    <xdr:row>460</xdr:row>
                    <xdr:rowOff>171450</xdr:rowOff>
                  </from>
                  <to>
                    <xdr:col>4</xdr:col>
                    <xdr:colOff>95250</xdr:colOff>
                    <xdr:row>461</xdr:row>
                    <xdr:rowOff>190500</xdr:rowOff>
                  </to>
                </anchor>
              </controlPr>
            </control>
          </mc:Choice>
        </mc:AlternateContent>
        <mc:AlternateContent xmlns:mc="http://schemas.openxmlformats.org/markup-compatibility/2006">
          <mc:Choice Requires="x14">
            <control shapeId="16849" r:id="rId16" name="Check Box 9681">
              <controlPr defaultSize="0" autoFill="0" autoLine="0" autoPict="0">
                <anchor moveWithCells="1" sizeWithCells="1">
                  <from>
                    <xdr:col>2</xdr:col>
                    <xdr:colOff>104775</xdr:colOff>
                    <xdr:row>461</xdr:row>
                    <xdr:rowOff>171450</xdr:rowOff>
                  </from>
                  <to>
                    <xdr:col>4</xdr:col>
                    <xdr:colOff>95250</xdr:colOff>
                    <xdr:row>462</xdr:row>
                    <xdr:rowOff>190500</xdr:rowOff>
                  </to>
                </anchor>
              </controlPr>
            </control>
          </mc:Choice>
        </mc:AlternateContent>
        <mc:AlternateContent xmlns:mc="http://schemas.openxmlformats.org/markup-compatibility/2006">
          <mc:Choice Requires="x14">
            <control shapeId="16768" r:id="rId17" name="Option Button 9600">
              <controlPr defaultSize="0" autoFill="0" autoLine="0" autoPict="0">
                <anchor moveWithCells="1" sizeWithCells="1">
                  <from>
                    <xdr:col>2</xdr:col>
                    <xdr:colOff>114300</xdr:colOff>
                    <xdr:row>445</xdr:row>
                    <xdr:rowOff>171450</xdr:rowOff>
                  </from>
                  <to>
                    <xdr:col>4</xdr:col>
                    <xdr:colOff>38100</xdr:colOff>
                    <xdr:row>447</xdr:row>
                    <xdr:rowOff>19050</xdr:rowOff>
                  </to>
                </anchor>
              </controlPr>
            </control>
          </mc:Choice>
        </mc:AlternateContent>
        <mc:AlternateContent xmlns:mc="http://schemas.openxmlformats.org/markup-compatibility/2006">
          <mc:Choice Requires="x14">
            <control shapeId="16769" r:id="rId18" name="Option Button 9601">
              <controlPr defaultSize="0" autoFill="0" autoLine="0" autoPict="0">
                <anchor moveWithCells="1" sizeWithCells="1">
                  <from>
                    <xdr:col>2</xdr:col>
                    <xdr:colOff>114300</xdr:colOff>
                    <xdr:row>446</xdr:row>
                    <xdr:rowOff>171450</xdr:rowOff>
                  </from>
                  <to>
                    <xdr:col>4</xdr:col>
                    <xdr:colOff>38100</xdr:colOff>
                    <xdr:row>448</xdr:row>
                    <xdr:rowOff>19050</xdr:rowOff>
                  </to>
                </anchor>
              </controlPr>
            </control>
          </mc:Choice>
        </mc:AlternateContent>
        <mc:AlternateContent xmlns:mc="http://schemas.openxmlformats.org/markup-compatibility/2006">
          <mc:Choice Requires="x14">
            <control shapeId="13586" r:id="rId19" name="Option Button 7442">
              <controlPr locked="0" defaultSize="0" autoFill="0" autoLine="0" autoPict="0">
                <anchor moveWithCells="1" sizeWithCells="1">
                  <from>
                    <xdr:col>2</xdr:col>
                    <xdr:colOff>95250</xdr:colOff>
                    <xdr:row>437</xdr:row>
                    <xdr:rowOff>190500</xdr:rowOff>
                  </from>
                  <to>
                    <xdr:col>4</xdr:col>
                    <xdr:colOff>0</xdr:colOff>
                    <xdr:row>438</xdr:row>
                    <xdr:rowOff>171450</xdr:rowOff>
                  </to>
                </anchor>
              </controlPr>
            </control>
          </mc:Choice>
        </mc:AlternateContent>
        <mc:AlternateContent xmlns:mc="http://schemas.openxmlformats.org/markup-compatibility/2006">
          <mc:Choice Requires="x14">
            <control shapeId="13587" r:id="rId20" name="Option Button 7443">
              <controlPr locked="0" defaultSize="0" autoFill="0" autoLine="0" autoPict="0">
                <anchor moveWithCells="1" sizeWithCells="1">
                  <from>
                    <xdr:col>2</xdr:col>
                    <xdr:colOff>95250</xdr:colOff>
                    <xdr:row>438</xdr:row>
                    <xdr:rowOff>171450</xdr:rowOff>
                  </from>
                  <to>
                    <xdr:col>4</xdr:col>
                    <xdr:colOff>0</xdr:colOff>
                    <xdr:row>439</xdr:row>
                    <xdr:rowOff>171450</xdr:rowOff>
                  </to>
                </anchor>
              </controlPr>
            </control>
          </mc:Choice>
        </mc:AlternateContent>
        <mc:AlternateContent xmlns:mc="http://schemas.openxmlformats.org/markup-compatibility/2006">
          <mc:Choice Requires="x14">
            <control shapeId="13588" r:id="rId21" name="Group Box 7444">
              <controlPr defaultSize="0" autoFill="0" autoPict="0">
                <anchor moveWithCells="1" sizeWithCells="1">
                  <from>
                    <xdr:col>2</xdr:col>
                    <xdr:colOff>57150</xdr:colOff>
                    <xdr:row>437</xdr:row>
                    <xdr:rowOff>171450</xdr:rowOff>
                  </from>
                  <to>
                    <xdr:col>4</xdr:col>
                    <xdr:colOff>38100</xdr:colOff>
                    <xdr:row>442</xdr:row>
                    <xdr:rowOff>0</xdr:rowOff>
                  </to>
                </anchor>
              </controlPr>
            </control>
          </mc:Choice>
        </mc:AlternateContent>
        <mc:AlternateContent xmlns:mc="http://schemas.openxmlformats.org/markup-compatibility/2006">
          <mc:Choice Requires="x14">
            <control shapeId="13589" r:id="rId22" name="Option Button 7445">
              <controlPr locked="0" defaultSize="0" autoFill="0" autoLine="0" autoPict="0">
                <anchor moveWithCells="1" sizeWithCells="1">
                  <from>
                    <xdr:col>2</xdr:col>
                    <xdr:colOff>95250</xdr:colOff>
                    <xdr:row>439</xdr:row>
                    <xdr:rowOff>180975</xdr:rowOff>
                  </from>
                  <to>
                    <xdr:col>4</xdr:col>
                    <xdr:colOff>0</xdr:colOff>
                    <xdr:row>440</xdr:row>
                    <xdr:rowOff>161925</xdr:rowOff>
                  </to>
                </anchor>
              </controlPr>
            </control>
          </mc:Choice>
        </mc:AlternateContent>
        <mc:AlternateContent xmlns:mc="http://schemas.openxmlformats.org/markup-compatibility/2006">
          <mc:Choice Requires="x14">
            <control shapeId="13590" r:id="rId23" name="Option Button 7446">
              <controlPr locked="0" defaultSize="0" autoFill="0" autoLine="0" autoPict="0">
                <anchor moveWithCells="1" sizeWithCells="1">
                  <from>
                    <xdr:col>2</xdr:col>
                    <xdr:colOff>95250</xdr:colOff>
                    <xdr:row>440</xdr:row>
                    <xdr:rowOff>161925</xdr:rowOff>
                  </from>
                  <to>
                    <xdr:col>4</xdr:col>
                    <xdr:colOff>0</xdr:colOff>
                    <xdr:row>441</xdr:row>
                    <xdr:rowOff>161925</xdr:rowOff>
                  </to>
                </anchor>
              </controlPr>
            </control>
          </mc:Choice>
        </mc:AlternateContent>
        <mc:AlternateContent xmlns:mc="http://schemas.openxmlformats.org/markup-compatibility/2006">
          <mc:Choice Requires="x14">
            <control shapeId="13412" r:id="rId24" name="Option Button 7268">
              <controlPr locked="0" defaultSize="0" autoFill="0" autoLine="0" autoPict="0">
                <anchor moveWithCells="1" sizeWithCells="1">
                  <from>
                    <xdr:col>2</xdr:col>
                    <xdr:colOff>95250</xdr:colOff>
                    <xdr:row>424</xdr:row>
                    <xdr:rowOff>190500</xdr:rowOff>
                  </from>
                  <to>
                    <xdr:col>4</xdr:col>
                    <xdr:colOff>0</xdr:colOff>
                    <xdr:row>425</xdr:row>
                    <xdr:rowOff>180975</xdr:rowOff>
                  </to>
                </anchor>
              </controlPr>
            </control>
          </mc:Choice>
        </mc:AlternateContent>
        <mc:AlternateContent xmlns:mc="http://schemas.openxmlformats.org/markup-compatibility/2006">
          <mc:Choice Requires="x14">
            <control shapeId="13413" r:id="rId25" name="Option Button 7269">
              <controlPr locked="0" defaultSize="0" autoFill="0" autoLine="0" autoPict="0">
                <anchor moveWithCells="1" sizeWithCells="1">
                  <from>
                    <xdr:col>2</xdr:col>
                    <xdr:colOff>95250</xdr:colOff>
                    <xdr:row>425</xdr:row>
                    <xdr:rowOff>180975</xdr:rowOff>
                  </from>
                  <to>
                    <xdr:col>4</xdr:col>
                    <xdr:colOff>0</xdr:colOff>
                    <xdr:row>426</xdr:row>
                    <xdr:rowOff>180975</xdr:rowOff>
                  </to>
                </anchor>
              </controlPr>
            </control>
          </mc:Choice>
        </mc:AlternateContent>
        <mc:AlternateContent xmlns:mc="http://schemas.openxmlformats.org/markup-compatibility/2006">
          <mc:Choice Requires="x14">
            <control shapeId="13414" r:id="rId26" name="Group Box 7270">
              <controlPr defaultSize="0" autoFill="0" autoPict="0">
                <anchor moveWithCells="1" sizeWithCells="1">
                  <from>
                    <xdr:col>2</xdr:col>
                    <xdr:colOff>57150</xdr:colOff>
                    <xdr:row>424</xdr:row>
                    <xdr:rowOff>171450</xdr:rowOff>
                  </from>
                  <to>
                    <xdr:col>4</xdr:col>
                    <xdr:colOff>38100</xdr:colOff>
                    <xdr:row>430</xdr:row>
                    <xdr:rowOff>0</xdr:rowOff>
                  </to>
                </anchor>
              </controlPr>
            </control>
          </mc:Choice>
        </mc:AlternateContent>
        <mc:AlternateContent xmlns:mc="http://schemas.openxmlformats.org/markup-compatibility/2006">
          <mc:Choice Requires="x14">
            <control shapeId="13415" r:id="rId27" name="Option Button 7271">
              <controlPr locked="0" defaultSize="0" autoFill="0" autoLine="0" autoPict="0">
                <anchor moveWithCells="1" sizeWithCells="1">
                  <from>
                    <xdr:col>2</xdr:col>
                    <xdr:colOff>95250</xdr:colOff>
                    <xdr:row>426</xdr:row>
                    <xdr:rowOff>190500</xdr:rowOff>
                  </from>
                  <to>
                    <xdr:col>4</xdr:col>
                    <xdr:colOff>0</xdr:colOff>
                    <xdr:row>427</xdr:row>
                    <xdr:rowOff>180975</xdr:rowOff>
                  </to>
                </anchor>
              </controlPr>
            </control>
          </mc:Choice>
        </mc:AlternateContent>
        <mc:AlternateContent xmlns:mc="http://schemas.openxmlformats.org/markup-compatibility/2006">
          <mc:Choice Requires="x14">
            <control shapeId="13416" r:id="rId28" name="Option Button 7272">
              <controlPr locked="0" defaultSize="0" autoFill="0" autoLine="0" autoPict="0">
                <anchor moveWithCells="1" sizeWithCells="1">
                  <from>
                    <xdr:col>2</xdr:col>
                    <xdr:colOff>95250</xdr:colOff>
                    <xdr:row>427</xdr:row>
                    <xdr:rowOff>180975</xdr:rowOff>
                  </from>
                  <to>
                    <xdr:col>4</xdr:col>
                    <xdr:colOff>0</xdr:colOff>
                    <xdr:row>428</xdr:row>
                    <xdr:rowOff>190500</xdr:rowOff>
                  </to>
                </anchor>
              </controlPr>
            </control>
          </mc:Choice>
        </mc:AlternateContent>
        <mc:AlternateContent xmlns:mc="http://schemas.openxmlformats.org/markup-compatibility/2006">
          <mc:Choice Requires="x14">
            <control shapeId="13417" r:id="rId29" name="Option Button 7273">
              <controlPr locked="0" defaultSize="0" autoFill="0" autoLine="0" autoPict="0">
                <anchor moveWithCells="1" sizeWithCells="1">
                  <from>
                    <xdr:col>2</xdr:col>
                    <xdr:colOff>95250</xdr:colOff>
                    <xdr:row>428</xdr:row>
                    <xdr:rowOff>180975</xdr:rowOff>
                  </from>
                  <to>
                    <xdr:col>4</xdr:col>
                    <xdr:colOff>9525</xdr:colOff>
                    <xdr:row>429</xdr:row>
                    <xdr:rowOff>190500</xdr:rowOff>
                  </to>
                </anchor>
              </controlPr>
            </control>
          </mc:Choice>
        </mc:AlternateContent>
        <mc:AlternateContent xmlns:mc="http://schemas.openxmlformats.org/markup-compatibility/2006">
          <mc:Choice Requires="x14">
            <control shapeId="13406" r:id="rId30" name="Option Button 7262">
              <controlPr locked="0" defaultSize="0" autoFill="0" autoLine="0" autoPict="0">
                <anchor moveWithCells="1" sizeWithCells="1">
                  <from>
                    <xdr:col>2</xdr:col>
                    <xdr:colOff>95250</xdr:colOff>
                    <xdr:row>409</xdr:row>
                    <xdr:rowOff>190500</xdr:rowOff>
                  </from>
                  <to>
                    <xdr:col>4</xdr:col>
                    <xdr:colOff>0</xdr:colOff>
                    <xdr:row>410</xdr:row>
                    <xdr:rowOff>180975</xdr:rowOff>
                  </to>
                </anchor>
              </controlPr>
            </control>
          </mc:Choice>
        </mc:AlternateContent>
        <mc:AlternateContent xmlns:mc="http://schemas.openxmlformats.org/markup-compatibility/2006">
          <mc:Choice Requires="x14">
            <control shapeId="13407" r:id="rId31" name="Option Button 7263">
              <controlPr locked="0" defaultSize="0" autoFill="0" autoLine="0" autoPict="0">
                <anchor moveWithCells="1" sizeWithCells="1">
                  <from>
                    <xdr:col>2</xdr:col>
                    <xdr:colOff>95250</xdr:colOff>
                    <xdr:row>410</xdr:row>
                    <xdr:rowOff>180975</xdr:rowOff>
                  </from>
                  <to>
                    <xdr:col>4</xdr:col>
                    <xdr:colOff>0</xdr:colOff>
                    <xdr:row>411</xdr:row>
                    <xdr:rowOff>180975</xdr:rowOff>
                  </to>
                </anchor>
              </controlPr>
            </control>
          </mc:Choice>
        </mc:AlternateContent>
        <mc:AlternateContent xmlns:mc="http://schemas.openxmlformats.org/markup-compatibility/2006">
          <mc:Choice Requires="x14">
            <control shapeId="13408" r:id="rId32" name="Group Box 7264">
              <controlPr defaultSize="0" autoFill="0" autoPict="0">
                <anchor moveWithCells="1" sizeWithCells="1">
                  <from>
                    <xdr:col>2</xdr:col>
                    <xdr:colOff>57150</xdr:colOff>
                    <xdr:row>409</xdr:row>
                    <xdr:rowOff>171450</xdr:rowOff>
                  </from>
                  <to>
                    <xdr:col>4</xdr:col>
                    <xdr:colOff>38100</xdr:colOff>
                    <xdr:row>415</xdr:row>
                    <xdr:rowOff>0</xdr:rowOff>
                  </to>
                </anchor>
              </controlPr>
            </control>
          </mc:Choice>
        </mc:AlternateContent>
        <mc:AlternateContent xmlns:mc="http://schemas.openxmlformats.org/markup-compatibility/2006">
          <mc:Choice Requires="x14">
            <control shapeId="13409" r:id="rId33" name="Option Button 7265">
              <controlPr locked="0" defaultSize="0" autoFill="0" autoLine="0" autoPict="0">
                <anchor moveWithCells="1" sizeWithCells="1">
                  <from>
                    <xdr:col>2</xdr:col>
                    <xdr:colOff>95250</xdr:colOff>
                    <xdr:row>411</xdr:row>
                    <xdr:rowOff>190500</xdr:rowOff>
                  </from>
                  <to>
                    <xdr:col>4</xdr:col>
                    <xdr:colOff>0</xdr:colOff>
                    <xdr:row>412</xdr:row>
                    <xdr:rowOff>180975</xdr:rowOff>
                  </to>
                </anchor>
              </controlPr>
            </control>
          </mc:Choice>
        </mc:AlternateContent>
        <mc:AlternateContent xmlns:mc="http://schemas.openxmlformats.org/markup-compatibility/2006">
          <mc:Choice Requires="x14">
            <control shapeId="13410" r:id="rId34" name="Option Button 7266">
              <controlPr locked="0" defaultSize="0" autoFill="0" autoLine="0" autoPict="0">
                <anchor moveWithCells="1" sizeWithCells="1">
                  <from>
                    <xdr:col>2</xdr:col>
                    <xdr:colOff>95250</xdr:colOff>
                    <xdr:row>412</xdr:row>
                    <xdr:rowOff>180975</xdr:rowOff>
                  </from>
                  <to>
                    <xdr:col>4</xdr:col>
                    <xdr:colOff>0</xdr:colOff>
                    <xdr:row>413</xdr:row>
                    <xdr:rowOff>190500</xdr:rowOff>
                  </to>
                </anchor>
              </controlPr>
            </control>
          </mc:Choice>
        </mc:AlternateContent>
        <mc:AlternateContent xmlns:mc="http://schemas.openxmlformats.org/markup-compatibility/2006">
          <mc:Choice Requires="x14">
            <control shapeId="13411" r:id="rId35" name="Option Button 7267">
              <controlPr locked="0" defaultSize="0" autoFill="0" autoLine="0" autoPict="0">
                <anchor moveWithCells="1" sizeWithCells="1">
                  <from>
                    <xdr:col>2</xdr:col>
                    <xdr:colOff>95250</xdr:colOff>
                    <xdr:row>413</xdr:row>
                    <xdr:rowOff>180975</xdr:rowOff>
                  </from>
                  <to>
                    <xdr:col>4</xdr:col>
                    <xdr:colOff>9525</xdr:colOff>
                    <xdr:row>414</xdr:row>
                    <xdr:rowOff>190500</xdr:rowOff>
                  </to>
                </anchor>
              </controlPr>
            </control>
          </mc:Choice>
        </mc:AlternateContent>
        <mc:AlternateContent xmlns:mc="http://schemas.openxmlformats.org/markup-compatibility/2006">
          <mc:Choice Requires="x14">
            <control shapeId="13400" r:id="rId36" name="Option Button 7256">
              <controlPr locked="0" defaultSize="0" autoFill="0" autoLine="0" autoPict="0">
                <anchor moveWithCells="1" sizeWithCells="1">
                  <from>
                    <xdr:col>2</xdr:col>
                    <xdr:colOff>95250</xdr:colOff>
                    <xdr:row>394</xdr:row>
                    <xdr:rowOff>190500</xdr:rowOff>
                  </from>
                  <to>
                    <xdr:col>4</xdr:col>
                    <xdr:colOff>0</xdr:colOff>
                    <xdr:row>395</xdr:row>
                    <xdr:rowOff>180975</xdr:rowOff>
                  </to>
                </anchor>
              </controlPr>
            </control>
          </mc:Choice>
        </mc:AlternateContent>
        <mc:AlternateContent xmlns:mc="http://schemas.openxmlformats.org/markup-compatibility/2006">
          <mc:Choice Requires="x14">
            <control shapeId="13401" r:id="rId37" name="Option Button 7257">
              <controlPr locked="0" defaultSize="0" autoFill="0" autoLine="0" autoPict="0">
                <anchor moveWithCells="1" sizeWithCells="1">
                  <from>
                    <xdr:col>2</xdr:col>
                    <xdr:colOff>95250</xdr:colOff>
                    <xdr:row>395</xdr:row>
                    <xdr:rowOff>180975</xdr:rowOff>
                  </from>
                  <to>
                    <xdr:col>4</xdr:col>
                    <xdr:colOff>0</xdr:colOff>
                    <xdr:row>396</xdr:row>
                    <xdr:rowOff>180975</xdr:rowOff>
                  </to>
                </anchor>
              </controlPr>
            </control>
          </mc:Choice>
        </mc:AlternateContent>
        <mc:AlternateContent xmlns:mc="http://schemas.openxmlformats.org/markup-compatibility/2006">
          <mc:Choice Requires="x14">
            <control shapeId="13402" r:id="rId38" name="Group Box 7258">
              <controlPr defaultSize="0" autoFill="0" autoPict="0">
                <anchor moveWithCells="1" sizeWithCells="1">
                  <from>
                    <xdr:col>2</xdr:col>
                    <xdr:colOff>57150</xdr:colOff>
                    <xdr:row>394</xdr:row>
                    <xdr:rowOff>171450</xdr:rowOff>
                  </from>
                  <to>
                    <xdr:col>4</xdr:col>
                    <xdr:colOff>38100</xdr:colOff>
                    <xdr:row>400</xdr:row>
                    <xdr:rowOff>0</xdr:rowOff>
                  </to>
                </anchor>
              </controlPr>
            </control>
          </mc:Choice>
        </mc:AlternateContent>
        <mc:AlternateContent xmlns:mc="http://schemas.openxmlformats.org/markup-compatibility/2006">
          <mc:Choice Requires="x14">
            <control shapeId="13403" r:id="rId39" name="Option Button 7259">
              <controlPr locked="0" defaultSize="0" autoFill="0" autoLine="0" autoPict="0">
                <anchor moveWithCells="1" sizeWithCells="1">
                  <from>
                    <xdr:col>2</xdr:col>
                    <xdr:colOff>95250</xdr:colOff>
                    <xdr:row>396</xdr:row>
                    <xdr:rowOff>190500</xdr:rowOff>
                  </from>
                  <to>
                    <xdr:col>4</xdr:col>
                    <xdr:colOff>0</xdr:colOff>
                    <xdr:row>397</xdr:row>
                    <xdr:rowOff>180975</xdr:rowOff>
                  </to>
                </anchor>
              </controlPr>
            </control>
          </mc:Choice>
        </mc:AlternateContent>
        <mc:AlternateContent xmlns:mc="http://schemas.openxmlformats.org/markup-compatibility/2006">
          <mc:Choice Requires="x14">
            <control shapeId="13404" r:id="rId40" name="Option Button 7260">
              <controlPr locked="0" defaultSize="0" autoFill="0" autoLine="0" autoPict="0">
                <anchor moveWithCells="1" sizeWithCells="1">
                  <from>
                    <xdr:col>2</xdr:col>
                    <xdr:colOff>95250</xdr:colOff>
                    <xdr:row>397</xdr:row>
                    <xdr:rowOff>180975</xdr:rowOff>
                  </from>
                  <to>
                    <xdr:col>4</xdr:col>
                    <xdr:colOff>0</xdr:colOff>
                    <xdr:row>398</xdr:row>
                    <xdr:rowOff>190500</xdr:rowOff>
                  </to>
                </anchor>
              </controlPr>
            </control>
          </mc:Choice>
        </mc:AlternateContent>
        <mc:AlternateContent xmlns:mc="http://schemas.openxmlformats.org/markup-compatibility/2006">
          <mc:Choice Requires="x14">
            <control shapeId="13405" r:id="rId41" name="Option Button 7261">
              <controlPr locked="0" defaultSize="0" autoFill="0" autoLine="0" autoPict="0">
                <anchor moveWithCells="1" sizeWithCells="1">
                  <from>
                    <xdr:col>2</xdr:col>
                    <xdr:colOff>95250</xdr:colOff>
                    <xdr:row>398</xdr:row>
                    <xdr:rowOff>180975</xdr:rowOff>
                  </from>
                  <to>
                    <xdr:col>4</xdr:col>
                    <xdr:colOff>9525</xdr:colOff>
                    <xdr:row>399</xdr:row>
                    <xdr:rowOff>190500</xdr:rowOff>
                  </to>
                </anchor>
              </controlPr>
            </control>
          </mc:Choice>
        </mc:AlternateContent>
        <mc:AlternateContent xmlns:mc="http://schemas.openxmlformats.org/markup-compatibility/2006">
          <mc:Choice Requires="x14">
            <control shapeId="13394" r:id="rId42" name="Option Button 7250">
              <controlPr locked="0" defaultSize="0" autoFill="0" autoLine="0" autoPict="0">
                <anchor moveWithCells="1" sizeWithCells="1">
                  <from>
                    <xdr:col>2</xdr:col>
                    <xdr:colOff>95250</xdr:colOff>
                    <xdr:row>379</xdr:row>
                    <xdr:rowOff>190500</xdr:rowOff>
                  </from>
                  <to>
                    <xdr:col>4</xdr:col>
                    <xdr:colOff>0</xdr:colOff>
                    <xdr:row>380</xdr:row>
                    <xdr:rowOff>180975</xdr:rowOff>
                  </to>
                </anchor>
              </controlPr>
            </control>
          </mc:Choice>
        </mc:AlternateContent>
        <mc:AlternateContent xmlns:mc="http://schemas.openxmlformats.org/markup-compatibility/2006">
          <mc:Choice Requires="x14">
            <control shapeId="13395" r:id="rId43" name="Option Button 7251">
              <controlPr locked="0" defaultSize="0" autoFill="0" autoLine="0" autoPict="0">
                <anchor moveWithCells="1" sizeWithCells="1">
                  <from>
                    <xdr:col>2</xdr:col>
                    <xdr:colOff>95250</xdr:colOff>
                    <xdr:row>380</xdr:row>
                    <xdr:rowOff>180975</xdr:rowOff>
                  </from>
                  <to>
                    <xdr:col>4</xdr:col>
                    <xdr:colOff>0</xdr:colOff>
                    <xdr:row>381</xdr:row>
                    <xdr:rowOff>180975</xdr:rowOff>
                  </to>
                </anchor>
              </controlPr>
            </control>
          </mc:Choice>
        </mc:AlternateContent>
        <mc:AlternateContent xmlns:mc="http://schemas.openxmlformats.org/markup-compatibility/2006">
          <mc:Choice Requires="x14">
            <control shapeId="13396" r:id="rId44" name="Group Box 7252">
              <controlPr defaultSize="0" autoFill="0" autoPict="0">
                <anchor moveWithCells="1" sizeWithCells="1">
                  <from>
                    <xdr:col>2</xdr:col>
                    <xdr:colOff>57150</xdr:colOff>
                    <xdr:row>379</xdr:row>
                    <xdr:rowOff>171450</xdr:rowOff>
                  </from>
                  <to>
                    <xdr:col>4</xdr:col>
                    <xdr:colOff>38100</xdr:colOff>
                    <xdr:row>385</xdr:row>
                    <xdr:rowOff>0</xdr:rowOff>
                  </to>
                </anchor>
              </controlPr>
            </control>
          </mc:Choice>
        </mc:AlternateContent>
        <mc:AlternateContent xmlns:mc="http://schemas.openxmlformats.org/markup-compatibility/2006">
          <mc:Choice Requires="x14">
            <control shapeId="13397" r:id="rId45" name="Option Button 7253">
              <controlPr locked="0" defaultSize="0" autoFill="0" autoLine="0" autoPict="0">
                <anchor moveWithCells="1" sizeWithCells="1">
                  <from>
                    <xdr:col>2</xdr:col>
                    <xdr:colOff>95250</xdr:colOff>
                    <xdr:row>381</xdr:row>
                    <xdr:rowOff>190500</xdr:rowOff>
                  </from>
                  <to>
                    <xdr:col>4</xdr:col>
                    <xdr:colOff>0</xdr:colOff>
                    <xdr:row>382</xdr:row>
                    <xdr:rowOff>180975</xdr:rowOff>
                  </to>
                </anchor>
              </controlPr>
            </control>
          </mc:Choice>
        </mc:AlternateContent>
        <mc:AlternateContent xmlns:mc="http://schemas.openxmlformats.org/markup-compatibility/2006">
          <mc:Choice Requires="x14">
            <control shapeId="13398" r:id="rId46" name="Option Button 7254">
              <controlPr locked="0" defaultSize="0" autoFill="0" autoLine="0" autoPict="0">
                <anchor moveWithCells="1" sizeWithCells="1">
                  <from>
                    <xdr:col>2</xdr:col>
                    <xdr:colOff>95250</xdr:colOff>
                    <xdr:row>382</xdr:row>
                    <xdr:rowOff>180975</xdr:rowOff>
                  </from>
                  <to>
                    <xdr:col>4</xdr:col>
                    <xdr:colOff>0</xdr:colOff>
                    <xdr:row>383</xdr:row>
                    <xdr:rowOff>190500</xdr:rowOff>
                  </to>
                </anchor>
              </controlPr>
            </control>
          </mc:Choice>
        </mc:AlternateContent>
        <mc:AlternateContent xmlns:mc="http://schemas.openxmlformats.org/markup-compatibility/2006">
          <mc:Choice Requires="x14">
            <control shapeId="13399" r:id="rId47" name="Option Button 7255">
              <controlPr locked="0" defaultSize="0" autoFill="0" autoLine="0" autoPict="0">
                <anchor moveWithCells="1" sizeWithCells="1">
                  <from>
                    <xdr:col>2</xdr:col>
                    <xdr:colOff>95250</xdr:colOff>
                    <xdr:row>383</xdr:row>
                    <xdr:rowOff>180975</xdr:rowOff>
                  </from>
                  <to>
                    <xdr:col>4</xdr:col>
                    <xdr:colOff>9525</xdr:colOff>
                    <xdr:row>384</xdr:row>
                    <xdr:rowOff>190500</xdr:rowOff>
                  </to>
                </anchor>
              </controlPr>
            </control>
          </mc:Choice>
        </mc:AlternateContent>
        <mc:AlternateContent xmlns:mc="http://schemas.openxmlformats.org/markup-compatibility/2006">
          <mc:Choice Requires="x14">
            <control shapeId="13388" r:id="rId48" name="Option Button 7244">
              <controlPr locked="0" defaultSize="0" autoFill="0" autoLine="0" autoPict="0">
                <anchor moveWithCells="1" sizeWithCells="1">
                  <from>
                    <xdr:col>2</xdr:col>
                    <xdr:colOff>95250</xdr:colOff>
                    <xdr:row>364</xdr:row>
                    <xdr:rowOff>190500</xdr:rowOff>
                  </from>
                  <to>
                    <xdr:col>4</xdr:col>
                    <xdr:colOff>0</xdr:colOff>
                    <xdr:row>365</xdr:row>
                    <xdr:rowOff>180975</xdr:rowOff>
                  </to>
                </anchor>
              </controlPr>
            </control>
          </mc:Choice>
        </mc:AlternateContent>
        <mc:AlternateContent xmlns:mc="http://schemas.openxmlformats.org/markup-compatibility/2006">
          <mc:Choice Requires="x14">
            <control shapeId="13389" r:id="rId49" name="Option Button 7245">
              <controlPr locked="0" defaultSize="0" autoFill="0" autoLine="0" autoPict="0">
                <anchor moveWithCells="1" sizeWithCells="1">
                  <from>
                    <xdr:col>2</xdr:col>
                    <xdr:colOff>95250</xdr:colOff>
                    <xdr:row>365</xdr:row>
                    <xdr:rowOff>180975</xdr:rowOff>
                  </from>
                  <to>
                    <xdr:col>4</xdr:col>
                    <xdr:colOff>0</xdr:colOff>
                    <xdr:row>366</xdr:row>
                    <xdr:rowOff>180975</xdr:rowOff>
                  </to>
                </anchor>
              </controlPr>
            </control>
          </mc:Choice>
        </mc:AlternateContent>
        <mc:AlternateContent xmlns:mc="http://schemas.openxmlformats.org/markup-compatibility/2006">
          <mc:Choice Requires="x14">
            <control shapeId="13390" r:id="rId50" name="Group Box 7246">
              <controlPr defaultSize="0" autoFill="0" autoPict="0">
                <anchor moveWithCells="1" sizeWithCells="1">
                  <from>
                    <xdr:col>2</xdr:col>
                    <xdr:colOff>57150</xdr:colOff>
                    <xdr:row>364</xdr:row>
                    <xdr:rowOff>171450</xdr:rowOff>
                  </from>
                  <to>
                    <xdr:col>4</xdr:col>
                    <xdr:colOff>38100</xdr:colOff>
                    <xdr:row>370</xdr:row>
                    <xdr:rowOff>0</xdr:rowOff>
                  </to>
                </anchor>
              </controlPr>
            </control>
          </mc:Choice>
        </mc:AlternateContent>
        <mc:AlternateContent xmlns:mc="http://schemas.openxmlformats.org/markup-compatibility/2006">
          <mc:Choice Requires="x14">
            <control shapeId="13391" r:id="rId51" name="Option Button 7247">
              <controlPr locked="0" defaultSize="0" autoFill="0" autoLine="0" autoPict="0">
                <anchor moveWithCells="1" sizeWithCells="1">
                  <from>
                    <xdr:col>2</xdr:col>
                    <xdr:colOff>95250</xdr:colOff>
                    <xdr:row>366</xdr:row>
                    <xdr:rowOff>190500</xdr:rowOff>
                  </from>
                  <to>
                    <xdr:col>4</xdr:col>
                    <xdr:colOff>0</xdr:colOff>
                    <xdr:row>367</xdr:row>
                    <xdr:rowOff>180975</xdr:rowOff>
                  </to>
                </anchor>
              </controlPr>
            </control>
          </mc:Choice>
        </mc:AlternateContent>
        <mc:AlternateContent xmlns:mc="http://schemas.openxmlformats.org/markup-compatibility/2006">
          <mc:Choice Requires="x14">
            <control shapeId="13392" r:id="rId52" name="Option Button 7248">
              <controlPr locked="0" defaultSize="0" autoFill="0" autoLine="0" autoPict="0">
                <anchor moveWithCells="1" sizeWithCells="1">
                  <from>
                    <xdr:col>2</xdr:col>
                    <xdr:colOff>95250</xdr:colOff>
                    <xdr:row>367</xdr:row>
                    <xdr:rowOff>180975</xdr:rowOff>
                  </from>
                  <to>
                    <xdr:col>4</xdr:col>
                    <xdr:colOff>0</xdr:colOff>
                    <xdr:row>368</xdr:row>
                    <xdr:rowOff>190500</xdr:rowOff>
                  </to>
                </anchor>
              </controlPr>
            </control>
          </mc:Choice>
        </mc:AlternateContent>
        <mc:AlternateContent xmlns:mc="http://schemas.openxmlformats.org/markup-compatibility/2006">
          <mc:Choice Requires="x14">
            <control shapeId="13393" r:id="rId53" name="Option Button 7249">
              <controlPr locked="0" defaultSize="0" autoFill="0" autoLine="0" autoPict="0">
                <anchor moveWithCells="1" sizeWithCells="1">
                  <from>
                    <xdr:col>2</xdr:col>
                    <xdr:colOff>95250</xdr:colOff>
                    <xdr:row>368</xdr:row>
                    <xdr:rowOff>180975</xdr:rowOff>
                  </from>
                  <to>
                    <xdr:col>4</xdr:col>
                    <xdr:colOff>9525</xdr:colOff>
                    <xdr:row>369</xdr:row>
                    <xdr:rowOff>190500</xdr:rowOff>
                  </to>
                </anchor>
              </controlPr>
            </control>
          </mc:Choice>
        </mc:AlternateContent>
        <mc:AlternateContent xmlns:mc="http://schemas.openxmlformats.org/markup-compatibility/2006">
          <mc:Choice Requires="x14">
            <control shapeId="13382" r:id="rId54" name="Option Button 7238">
              <controlPr locked="0" defaultSize="0" autoFill="0" autoLine="0" autoPict="0">
                <anchor moveWithCells="1" sizeWithCells="1">
                  <from>
                    <xdr:col>2</xdr:col>
                    <xdr:colOff>95250</xdr:colOff>
                    <xdr:row>349</xdr:row>
                    <xdr:rowOff>190500</xdr:rowOff>
                  </from>
                  <to>
                    <xdr:col>4</xdr:col>
                    <xdr:colOff>0</xdr:colOff>
                    <xdr:row>350</xdr:row>
                    <xdr:rowOff>180975</xdr:rowOff>
                  </to>
                </anchor>
              </controlPr>
            </control>
          </mc:Choice>
        </mc:AlternateContent>
        <mc:AlternateContent xmlns:mc="http://schemas.openxmlformats.org/markup-compatibility/2006">
          <mc:Choice Requires="x14">
            <control shapeId="13383" r:id="rId55" name="Option Button 7239">
              <controlPr locked="0" defaultSize="0" autoFill="0" autoLine="0" autoPict="0">
                <anchor moveWithCells="1" sizeWithCells="1">
                  <from>
                    <xdr:col>2</xdr:col>
                    <xdr:colOff>95250</xdr:colOff>
                    <xdr:row>350</xdr:row>
                    <xdr:rowOff>180975</xdr:rowOff>
                  </from>
                  <to>
                    <xdr:col>4</xdr:col>
                    <xdr:colOff>0</xdr:colOff>
                    <xdr:row>351</xdr:row>
                    <xdr:rowOff>180975</xdr:rowOff>
                  </to>
                </anchor>
              </controlPr>
            </control>
          </mc:Choice>
        </mc:AlternateContent>
        <mc:AlternateContent xmlns:mc="http://schemas.openxmlformats.org/markup-compatibility/2006">
          <mc:Choice Requires="x14">
            <control shapeId="13384" r:id="rId56" name="Group Box 7240">
              <controlPr defaultSize="0" autoFill="0" autoPict="0">
                <anchor moveWithCells="1" sizeWithCells="1">
                  <from>
                    <xdr:col>2</xdr:col>
                    <xdr:colOff>57150</xdr:colOff>
                    <xdr:row>349</xdr:row>
                    <xdr:rowOff>171450</xdr:rowOff>
                  </from>
                  <to>
                    <xdr:col>4</xdr:col>
                    <xdr:colOff>38100</xdr:colOff>
                    <xdr:row>355</xdr:row>
                    <xdr:rowOff>0</xdr:rowOff>
                  </to>
                </anchor>
              </controlPr>
            </control>
          </mc:Choice>
        </mc:AlternateContent>
        <mc:AlternateContent xmlns:mc="http://schemas.openxmlformats.org/markup-compatibility/2006">
          <mc:Choice Requires="x14">
            <control shapeId="13385" r:id="rId57" name="Option Button 7241">
              <controlPr locked="0" defaultSize="0" autoFill="0" autoLine="0" autoPict="0">
                <anchor moveWithCells="1" sizeWithCells="1">
                  <from>
                    <xdr:col>2</xdr:col>
                    <xdr:colOff>95250</xdr:colOff>
                    <xdr:row>351</xdr:row>
                    <xdr:rowOff>190500</xdr:rowOff>
                  </from>
                  <to>
                    <xdr:col>4</xdr:col>
                    <xdr:colOff>0</xdr:colOff>
                    <xdr:row>352</xdr:row>
                    <xdr:rowOff>180975</xdr:rowOff>
                  </to>
                </anchor>
              </controlPr>
            </control>
          </mc:Choice>
        </mc:AlternateContent>
        <mc:AlternateContent xmlns:mc="http://schemas.openxmlformats.org/markup-compatibility/2006">
          <mc:Choice Requires="x14">
            <control shapeId="13386" r:id="rId58" name="Option Button 7242">
              <controlPr locked="0" defaultSize="0" autoFill="0" autoLine="0" autoPict="0">
                <anchor moveWithCells="1" sizeWithCells="1">
                  <from>
                    <xdr:col>2</xdr:col>
                    <xdr:colOff>95250</xdr:colOff>
                    <xdr:row>352</xdr:row>
                    <xdr:rowOff>180975</xdr:rowOff>
                  </from>
                  <to>
                    <xdr:col>4</xdr:col>
                    <xdr:colOff>0</xdr:colOff>
                    <xdr:row>353</xdr:row>
                    <xdr:rowOff>190500</xdr:rowOff>
                  </to>
                </anchor>
              </controlPr>
            </control>
          </mc:Choice>
        </mc:AlternateContent>
        <mc:AlternateContent xmlns:mc="http://schemas.openxmlformats.org/markup-compatibility/2006">
          <mc:Choice Requires="x14">
            <control shapeId="13387" r:id="rId59" name="Option Button 7243">
              <controlPr locked="0" defaultSize="0" autoFill="0" autoLine="0" autoPict="0">
                <anchor moveWithCells="1" sizeWithCells="1">
                  <from>
                    <xdr:col>2</xdr:col>
                    <xdr:colOff>95250</xdr:colOff>
                    <xdr:row>353</xdr:row>
                    <xdr:rowOff>180975</xdr:rowOff>
                  </from>
                  <to>
                    <xdr:col>4</xdr:col>
                    <xdr:colOff>9525</xdr:colOff>
                    <xdr:row>354</xdr:row>
                    <xdr:rowOff>190500</xdr:rowOff>
                  </to>
                </anchor>
              </controlPr>
            </control>
          </mc:Choice>
        </mc:AlternateContent>
        <mc:AlternateContent xmlns:mc="http://schemas.openxmlformats.org/markup-compatibility/2006">
          <mc:Choice Requires="x14">
            <control shapeId="12195" r:id="rId60" name="Group Box 7075">
              <controlPr defaultSize="0" autoFill="0" autoPict="0">
                <anchor moveWithCells="1" sizeWithCells="1">
                  <from>
                    <xdr:col>2</xdr:col>
                    <xdr:colOff>66675</xdr:colOff>
                    <xdr:row>338</xdr:row>
                    <xdr:rowOff>180975</xdr:rowOff>
                  </from>
                  <to>
                    <xdr:col>4</xdr:col>
                    <xdr:colOff>57150</xdr:colOff>
                    <xdr:row>344</xdr:row>
                    <xdr:rowOff>0</xdr:rowOff>
                  </to>
                </anchor>
              </controlPr>
            </control>
          </mc:Choice>
        </mc:AlternateContent>
        <mc:AlternateContent xmlns:mc="http://schemas.openxmlformats.org/markup-compatibility/2006">
          <mc:Choice Requires="x14">
            <control shapeId="12196" r:id="rId61" name="Check Box 7076">
              <controlPr defaultSize="0" autoFill="0" autoLine="0" autoPict="0">
                <anchor moveWithCells="1" sizeWithCells="1">
                  <from>
                    <xdr:col>2</xdr:col>
                    <xdr:colOff>95250</xdr:colOff>
                    <xdr:row>338</xdr:row>
                    <xdr:rowOff>200025</xdr:rowOff>
                  </from>
                  <to>
                    <xdr:col>4</xdr:col>
                    <xdr:colOff>28575</xdr:colOff>
                    <xdr:row>339</xdr:row>
                    <xdr:rowOff>190500</xdr:rowOff>
                  </to>
                </anchor>
              </controlPr>
            </control>
          </mc:Choice>
        </mc:AlternateContent>
        <mc:AlternateContent xmlns:mc="http://schemas.openxmlformats.org/markup-compatibility/2006">
          <mc:Choice Requires="x14">
            <control shapeId="12197" r:id="rId62" name="Check Box 7077">
              <controlPr defaultSize="0" autoFill="0" autoLine="0" autoPict="0">
                <anchor moveWithCells="1" sizeWithCells="1">
                  <from>
                    <xdr:col>2</xdr:col>
                    <xdr:colOff>95250</xdr:colOff>
                    <xdr:row>339</xdr:row>
                    <xdr:rowOff>200025</xdr:rowOff>
                  </from>
                  <to>
                    <xdr:col>4</xdr:col>
                    <xdr:colOff>28575</xdr:colOff>
                    <xdr:row>340</xdr:row>
                    <xdr:rowOff>190500</xdr:rowOff>
                  </to>
                </anchor>
              </controlPr>
            </control>
          </mc:Choice>
        </mc:AlternateContent>
        <mc:AlternateContent xmlns:mc="http://schemas.openxmlformats.org/markup-compatibility/2006">
          <mc:Choice Requires="x14">
            <control shapeId="12198" r:id="rId63" name="Check Box 7078">
              <controlPr defaultSize="0" autoFill="0" autoLine="0" autoPict="0">
                <anchor moveWithCells="1" sizeWithCells="1">
                  <from>
                    <xdr:col>2</xdr:col>
                    <xdr:colOff>95250</xdr:colOff>
                    <xdr:row>340</xdr:row>
                    <xdr:rowOff>190500</xdr:rowOff>
                  </from>
                  <to>
                    <xdr:col>4</xdr:col>
                    <xdr:colOff>28575</xdr:colOff>
                    <xdr:row>341</xdr:row>
                    <xdr:rowOff>190500</xdr:rowOff>
                  </to>
                </anchor>
              </controlPr>
            </control>
          </mc:Choice>
        </mc:AlternateContent>
        <mc:AlternateContent xmlns:mc="http://schemas.openxmlformats.org/markup-compatibility/2006">
          <mc:Choice Requires="x14">
            <control shapeId="12199" r:id="rId64" name="Check Box 7079">
              <controlPr defaultSize="0" autoFill="0" autoLine="0" autoPict="0">
                <anchor moveWithCells="1" sizeWithCells="1">
                  <from>
                    <xdr:col>2</xdr:col>
                    <xdr:colOff>95250</xdr:colOff>
                    <xdr:row>341</xdr:row>
                    <xdr:rowOff>190500</xdr:rowOff>
                  </from>
                  <to>
                    <xdr:col>4</xdr:col>
                    <xdr:colOff>28575</xdr:colOff>
                    <xdr:row>342</xdr:row>
                    <xdr:rowOff>190500</xdr:rowOff>
                  </to>
                </anchor>
              </controlPr>
            </control>
          </mc:Choice>
        </mc:AlternateContent>
        <mc:AlternateContent xmlns:mc="http://schemas.openxmlformats.org/markup-compatibility/2006">
          <mc:Choice Requires="x14">
            <control shapeId="12200" r:id="rId65" name="Check Box 7080">
              <controlPr defaultSize="0" autoFill="0" autoLine="0" autoPict="0">
                <anchor moveWithCells="1" sizeWithCells="1">
                  <from>
                    <xdr:col>2</xdr:col>
                    <xdr:colOff>95250</xdr:colOff>
                    <xdr:row>342</xdr:row>
                    <xdr:rowOff>190500</xdr:rowOff>
                  </from>
                  <to>
                    <xdr:col>4</xdr:col>
                    <xdr:colOff>28575</xdr:colOff>
                    <xdr:row>343</xdr:row>
                    <xdr:rowOff>190500</xdr:rowOff>
                  </to>
                </anchor>
              </controlPr>
            </control>
          </mc:Choice>
        </mc:AlternateContent>
        <mc:AlternateContent xmlns:mc="http://schemas.openxmlformats.org/markup-compatibility/2006">
          <mc:Choice Requires="x14">
            <control shapeId="12189" r:id="rId66" name="Option Button 7069">
              <controlPr locked="0" defaultSize="0" autoFill="0" autoLine="0" autoPict="0">
                <anchor moveWithCells="1" sizeWithCells="1">
                  <from>
                    <xdr:col>2</xdr:col>
                    <xdr:colOff>95250</xdr:colOff>
                    <xdr:row>329</xdr:row>
                    <xdr:rowOff>190500</xdr:rowOff>
                  </from>
                  <to>
                    <xdr:col>4</xdr:col>
                    <xdr:colOff>0</xdr:colOff>
                    <xdr:row>330</xdr:row>
                    <xdr:rowOff>180975</xdr:rowOff>
                  </to>
                </anchor>
              </controlPr>
            </control>
          </mc:Choice>
        </mc:AlternateContent>
        <mc:AlternateContent xmlns:mc="http://schemas.openxmlformats.org/markup-compatibility/2006">
          <mc:Choice Requires="x14">
            <control shapeId="12190" r:id="rId67" name="Option Button 7070">
              <controlPr locked="0" defaultSize="0" autoFill="0" autoLine="0" autoPict="0">
                <anchor moveWithCells="1" sizeWithCells="1">
                  <from>
                    <xdr:col>2</xdr:col>
                    <xdr:colOff>95250</xdr:colOff>
                    <xdr:row>330</xdr:row>
                    <xdr:rowOff>180975</xdr:rowOff>
                  </from>
                  <to>
                    <xdr:col>4</xdr:col>
                    <xdr:colOff>0</xdr:colOff>
                    <xdr:row>331</xdr:row>
                    <xdr:rowOff>180975</xdr:rowOff>
                  </to>
                </anchor>
              </controlPr>
            </control>
          </mc:Choice>
        </mc:AlternateContent>
        <mc:AlternateContent xmlns:mc="http://schemas.openxmlformats.org/markup-compatibility/2006">
          <mc:Choice Requires="x14">
            <control shapeId="12191" r:id="rId68" name="Group Box 7071">
              <controlPr defaultSize="0" autoFill="0" autoPict="0">
                <anchor moveWithCells="1" sizeWithCells="1">
                  <from>
                    <xdr:col>2</xdr:col>
                    <xdr:colOff>57150</xdr:colOff>
                    <xdr:row>329</xdr:row>
                    <xdr:rowOff>171450</xdr:rowOff>
                  </from>
                  <to>
                    <xdr:col>4</xdr:col>
                    <xdr:colOff>38100</xdr:colOff>
                    <xdr:row>335</xdr:row>
                    <xdr:rowOff>0</xdr:rowOff>
                  </to>
                </anchor>
              </controlPr>
            </control>
          </mc:Choice>
        </mc:AlternateContent>
        <mc:AlternateContent xmlns:mc="http://schemas.openxmlformats.org/markup-compatibility/2006">
          <mc:Choice Requires="x14">
            <control shapeId="12192" r:id="rId69" name="Option Button 7072">
              <controlPr locked="0" defaultSize="0" autoFill="0" autoLine="0" autoPict="0">
                <anchor moveWithCells="1" sizeWithCells="1">
                  <from>
                    <xdr:col>2</xdr:col>
                    <xdr:colOff>95250</xdr:colOff>
                    <xdr:row>331</xdr:row>
                    <xdr:rowOff>190500</xdr:rowOff>
                  </from>
                  <to>
                    <xdr:col>4</xdr:col>
                    <xdr:colOff>0</xdr:colOff>
                    <xdr:row>332</xdr:row>
                    <xdr:rowOff>180975</xdr:rowOff>
                  </to>
                </anchor>
              </controlPr>
            </control>
          </mc:Choice>
        </mc:AlternateContent>
        <mc:AlternateContent xmlns:mc="http://schemas.openxmlformats.org/markup-compatibility/2006">
          <mc:Choice Requires="x14">
            <control shapeId="12193" r:id="rId70" name="Option Button 7073">
              <controlPr locked="0" defaultSize="0" autoFill="0" autoLine="0" autoPict="0">
                <anchor moveWithCells="1" sizeWithCells="1">
                  <from>
                    <xdr:col>2</xdr:col>
                    <xdr:colOff>95250</xdr:colOff>
                    <xdr:row>332</xdr:row>
                    <xdr:rowOff>180975</xdr:rowOff>
                  </from>
                  <to>
                    <xdr:col>4</xdr:col>
                    <xdr:colOff>0</xdr:colOff>
                    <xdr:row>333</xdr:row>
                    <xdr:rowOff>190500</xdr:rowOff>
                  </to>
                </anchor>
              </controlPr>
            </control>
          </mc:Choice>
        </mc:AlternateContent>
        <mc:AlternateContent xmlns:mc="http://schemas.openxmlformats.org/markup-compatibility/2006">
          <mc:Choice Requires="x14">
            <control shapeId="12194" r:id="rId71" name="Option Button 7074">
              <controlPr locked="0" defaultSize="0" autoFill="0" autoLine="0" autoPict="0">
                <anchor moveWithCells="1" sizeWithCells="1">
                  <from>
                    <xdr:col>2</xdr:col>
                    <xdr:colOff>95250</xdr:colOff>
                    <xdr:row>333</xdr:row>
                    <xdr:rowOff>180975</xdr:rowOff>
                  </from>
                  <to>
                    <xdr:col>4</xdr:col>
                    <xdr:colOff>9525</xdr:colOff>
                    <xdr:row>334</xdr:row>
                    <xdr:rowOff>190500</xdr:rowOff>
                  </to>
                </anchor>
              </controlPr>
            </control>
          </mc:Choice>
        </mc:AlternateContent>
        <mc:AlternateContent xmlns:mc="http://schemas.openxmlformats.org/markup-compatibility/2006">
          <mc:Choice Requires="x14">
            <control shapeId="12201" r:id="rId72" name="Option Button 7081">
              <controlPr locked="0" defaultSize="0" autoFill="0" autoLine="0" autoPict="0">
                <anchor moveWithCells="1" sizeWithCells="1">
                  <from>
                    <xdr:col>2</xdr:col>
                    <xdr:colOff>95250</xdr:colOff>
                    <xdr:row>322</xdr:row>
                    <xdr:rowOff>190500</xdr:rowOff>
                  </from>
                  <to>
                    <xdr:col>4</xdr:col>
                    <xdr:colOff>0</xdr:colOff>
                    <xdr:row>323</xdr:row>
                    <xdr:rowOff>180975</xdr:rowOff>
                  </to>
                </anchor>
              </controlPr>
            </control>
          </mc:Choice>
        </mc:AlternateContent>
        <mc:AlternateContent xmlns:mc="http://schemas.openxmlformats.org/markup-compatibility/2006">
          <mc:Choice Requires="x14">
            <control shapeId="12202" r:id="rId73" name="Option Button 7082">
              <controlPr locked="0" defaultSize="0" autoFill="0" autoLine="0" autoPict="0">
                <anchor moveWithCells="1" sizeWithCells="1">
                  <from>
                    <xdr:col>2</xdr:col>
                    <xdr:colOff>95250</xdr:colOff>
                    <xdr:row>323</xdr:row>
                    <xdr:rowOff>180975</xdr:rowOff>
                  </from>
                  <to>
                    <xdr:col>4</xdr:col>
                    <xdr:colOff>0</xdr:colOff>
                    <xdr:row>324</xdr:row>
                    <xdr:rowOff>180975</xdr:rowOff>
                  </to>
                </anchor>
              </controlPr>
            </control>
          </mc:Choice>
        </mc:AlternateContent>
        <mc:AlternateContent xmlns:mc="http://schemas.openxmlformats.org/markup-compatibility/2006">
          <mc:Choice Requires="x14">
            <control shapeId="12203" r:id="rId74" name="Group Box 7083">
              <controlPr defaultSize="0" autoFill="0" autoPict="0">
                <anchor moveWithCells="1" sizeWithCells="1">
                  <from>
                    <xdr:col>2</xdr:col>
                    <xdr:colOff>57150</xdr:colOff>
                    <xdr:row>322</xdr:row>
                    <xdr:rowOff>171450</xdr:rowOff>
                  </from>
                  <to>
                    <xdr:col>4</xdr:col>
                    <xdr:colOff>38100</xdr:colOff>
                    <xdr:row>328</xdr:row>
                    <xdr:rowOff>0</xdr:rowOff>
                  </to>
                </anchor>
              </controlPr>
            </control>
          </mc:Choice>
        </mc:AlternateContent>
        <mc:AlternateContent xmlns:mc="http://schemas.openxmlformats.org/markup-compatibility/2006">
          <mc:Choice Requires="x14">
            <control shapeId="12204" r:id="rId75" name="Option Button 7084">
              <controlPr locked="0" defaultSize="0" autoFill="0" autoLine="0" autoPict="0">
                <anchor moveWithCells="1" sizeWithCells="1">
                  <from>
                    <xdr:col>2</xdr:col>
                    <xdr:colOff>95250</xdr:colOff>
                    <xdr:row>324</xdr:row>
                    <xdr:rowOff>190500</xdr:rowOff>
                  </from>
                  <to>
                    <xdr:col>4</xdr:col>
                    <xdr:colOff>0</xdr:colOff>
                    <xdr:row>325</xdr:row>
                    <xdr:rowOff>180975</xdr:rowOff>
                  </to>
                </anchor>
              </controlPr>
            </control>
          </mc:Choice>
        </mc:AlternateContent>
        <mc:AlternateContent xmlns:mc="http://schemas.openxmlformats.org/markup-compatibility/2006">
          <mc:Choice Requires="x14">
            <control shapeId="12205" r:id="rId76" name="Option Button 7085">
              <controlPr locked="0" defaultSize="0" autoFill="0" autoLine="0" autoPict="0">
                <anchor moveWithCells="1" sizeWithCells="1">
                  <from>
                    <xdr:col>2</xdr:col>
                    <xdr:colOff>95250</xdr:colOff>
                    <xdr:row>325</xdr:row>
                    <xdr:rowOff>180975</xdr:rowOff>
                  </from>
                  <to>
                    <xdr:col>4</xdr:col>
                    <xdr:colOff>0</xdr:colOff>
                    <xdr:row>326</xdr:row>
                    <xdr:rowOff>190500</xdr:rowOff>
                  </to>
                </anchor>
              </controlPr>
            </control>
          </mc:Choice>
        </mc:AlternateContent>
        <mc:AlternateContent xmlns:mc="http://schemas.openxmlformats.org/markup-compatibility/2006">
          <mc:Choice Requires="x14">
            <control shapeId="12206" r:id="rId77" name="Option Button 7086">
              <controlPr locked="0" defaultSize="0" autoFill="0" autoLine="0" autoPict="0">
                <anchor moveWithCells="1" sizeWithCells="1">
                  <from>
                    <xdr:col>2</xdr:col>
                    <xdr:colOff>95250</xdr:colOff>
                    <xdr:row>326</xdr:row>
                    <xdr:rowOff>180975</xdr:rowOff>
                  </from>
                  <to>
                    <xdr:col>4</xdr:col>
                    <xdr:colOff>9525</xdr:colOff>
                    <xdr:row>327</xdr:row>
                    <xdr:rowOff>190500</xdr:rowOff>
                  </to>
                </anchor>
              </controlPr>
            </control>
          </mc:Choice>
        </mc:AlternateContent>
        <mc:AlternateContent xmlns:mc="http://schemas.openxmlformats.org/markup-compatibility/2006">
          <mc:Choice Requires="x14">
            <control shapeId="12177" r:id="rId78" name="Group Box 7057">
              <controlPr defaultSize="0" autoFill="0" autoPict="0">
                <anchor moveWithCells="1" sizeWithCells="1">
                  <from>
                    <xdr:col>2</xdr:col>
                    <xdr:colOff>66675</xdr:colOff>
                    <xdr:row>312</xdr:row>
                    <xdr:rowOff>180975</xdr:rowOff>
                  </from>
                  <to>
                    <xdr:col>4</xdr:col>
                    <xdr:colOff>57150</xdr:colOff>
                    <xdr:row>318</xdr:row>
                    <xdr:rowOff>0</xdr:rowOff>
                  </to>
                </anchor>
              </controlPr>
            </control>
          </mc:Choice>
        </mc:AlternateContent>
        <mc:AlternateContent xmlns:mc="http://schemas.openxmlformats.org/markup-compatibility/2006">
          <mc:Choice Requires="x14">
            <control shapeId="12178" r:id="rId79" name="Check Box 7058">
              <controlPr defaultSize="0" autoFill="0" autoLine="0" autoPict="0">
                <anchor moveWithCells="1" sizeWithCells="1">
                  <from>
                    <xdr:col>2</xdr:col>
                    <xdr:colOff>95250</xdr:colOff>
                    <xdr:row>312</xdr:row>
                    <xdr:rowOff>200025</xdr:rowOff>
                  </from>
                  <to>
                    <xdr:col>4</xdr:col>
                    <xdr:colOff>28575</xdr:colOff>
                    <xdr:row>313</xdr:row>
                    <xdr:rowOff>190500</xdr:rowOff>
                  </to>
                </anchor>
              </controlPr>
            </control>
          </mc:Choice>
        </mc:AlternateContent>
        <mc:AlternateContent xmlns:mc="http://schemas.openxmlformats.org/markup-compatibility/2006">
          <mc:Choice Requires="x14">
            <control shapeId="12179" r:id="rId80" name="Check Box 7059">
              <controlPr defaultSize="0" autoFill="0" autoLine="0" autoPict="0">
                <anchor moveWithCells="1" sizeWithCells="1">
                  <from>
                    <xdr:col>2</xdr:col>
                    <xdr:colOff>95250</xdr:colOff>
                    <xdr:row>313</xdr:row>
                    <xdr:rowOff>200025</xdr:rowOff>
                  </from>
                  <to>
                    <xdr:col>4</xdr:col>
                    <xdr:colOff>28575</xdr:colOff>
                    <xdr:row>314</xdr:row>
                    <xdr:rowOff>190500</xdr:rowOff>
                  </to>
                </anchor>
              </controlPr>
            </control>
          </mc:Choice>
        </mc:AlternateContent>
        <mc:AlternateContent xmlns:mc="http://schemas.openxmlformats.org/markup-compatibility/2006">
          <mc:Choice Requires="x14">
            <control shapeId="12180" r:id="rId81" name="Check Box 7060">
              <controlPr defaultSize="0" autoFill="0" autoLine="0" autoPict="0">
                <anchor moveWithCells="1" sizeWithCells="1">
                  <from>
                    <xdr:col>2</xdr:col>
                    <xdr:colOff>95250</xdr:colOff>
                    <xdr:row>314</xdr:row>
                    <xdr:rowOff>190500</xdr:rowOff>
                  </from>
                  <to>
                    <xdr:col>4</xdr:col>
                    <xdr:colOff>28575</xdr:colOff>
                    <xdr:row>315</xdr:row>
                    <xdr:rowOff>190500</xdr:rowOff>
                  </to>
                </anchor>
              </controlPr>
            </control>
          </mc:Choice>
        </mc:AlternateContent>
        <mc:AlternateContent xmlns:mc="http://schemas.openxmlformats.org/markup-compatibility/2006">
          <mc:Choice Requires="x14">
            <control shapeId="12181" r:id="rId82" name="Check Box 7061">
              <controlPr defaultSize="0" autoFill="0" autoLine="0" autoPict="0">
                <anchor moveWithCells="1" sizeWithCells="1">
                  <from>
                    <xdr:col>2</xdr:col>
                    <xdr:colOff>95250</xdr:colOff>
                    <xdr:row>315</xdr:row>
                    <xdr:rowOff>190500</xdr:rowOff>
                  </from>
                  <to>
                    <xdr:col>4</xdr:col>
                    <xdr:colOff>28575</xdr:colOff>
                    <xdr:row>316</xdr:row>
                    <xdr:rowOff>190500</xdr:rowOff>
                  </to>
                </anchor>
              </controlPr>
            </control>
          </mc:Choice>
        </mc:AlternateContent>
        <mc:AlternateContent xmlns:mc="http://schemas.openxmlformats.org/markup-compatibility/2006">
          <mc:Choice Requires="x14">
            <control shapeId="12182" r:id="rId83" name="Check Box 7062">
              <controlPr defaultSize="0" autoFill="0" autoLine="0" autoPict="0">
                <anchor moveWithCells="1" sizeWithCells="1">
                  <from>
                    <xdr:col>2</xdr:col>
                    <xdr:colOff>95250</xdr:colOff>
                    <xdr:row>316</xdr:row>
                    <xdr:rowOff>190500</xdr:rowOff>
                  </from>
                  <to>
                    <xdr:col>4</xdr:col>
                    <xdr:colOff>28575</xdr:colOff>
                    <xdr:row>317</xdr:row>
                    <xdr:rowOff>190500</xdr:rowOff>
                  </to>
                </anchor>
              </controlPr>
            </control>
          </mc:Choice>
        </mc:AlternateContent>
        <mc:AlternateContent xmlns:mc="http://schemas.openxmlformats.org/markup-compatibility/2006">
          <mc:Choice Requires="x14">
            <control shapeId="12171" r:id="rId84" name="Option Button 7051">
              <controlPr locked="0" defaultSize="0" autoFill="0" autoLine="0" autoPict="0">
                <anchor moveWithCells="1" sizeWithCells="1">
                  <from>
                    <xdr:col>2</xdr:col>
                    <xdr:colOff>95250</xdr:colOff>
                    <xdr:row>303</xdr:row>
                    <xdr:rowOff>190500</xdr:rowOff>
                  </from>
                  <to>
                    <xdr:col>4</xdr:col>
                    <xdr:colOff>0</xdr:colOff>
                    <xdr:row>304</xdr:row>
                    <xdr:rowOff>180975</xdr:rowOff>
                  </to>
                </anchor>
              </controlPr>
            </control>
          </mc:Choice>
        </mc:AlternateContent>
        <mc:AlternateContent xmlns:mc="http://schemas.openxmlformats.org/markup-compatibility/2006">
          <mc:Choice Requires="x14">
            <control shapeId="12172" r:id="rId85" name="Option Button 7052">
              <controlPr locked="0" defaultSize="0" autoFill="0" autoLine="0" autoPict="0">
                <anchor moveWithCells="1" sizeWithCells="1">
                  <from>
                    <xdr:col>2</xdr:col>
                    <xdr:colOff>95250</xdr:colOff>
                    <xdr:row>304</xdr:row>
                    <xdr:rowOff>180975</xdr:rowOff>
                  </from>
                  <to>
                    <xdr:col>4</xdr:col>
                    <xdr:colOff>0</xdr:colOff>
                    <xdr:row>305</xdr:row>
                    <xdr:rowOff>180975</xdr:rowOff>
                  </to>
                </anchor>
              </controlPr>
            </control>
          </mc:Choice>
        </mc:AlternateContent>
        <mc:AlternateContent xmlns:mc="http://schemas.openxmlformats.org/markup-compatibility/2006">
          <mc:Choice Requires="x14">
            <control shapeId="12173" r:id="rId86" name="Group Box 7053">
              <controlPr defaultSize="0" autoFill="0" autoPict="0">
                <anchor moveWithCells="1" sizeWithCells="1">
                  <from>
                    <xdr:col>2</xdr:col>
                    <xdr:colOff>57150</xdr:colOff>
                    <xdr:row>303</xdr:row>
                    <xdr:rowOff>171450</xdr:rowOff>
                  </from>
                  <to>
                    <xdr:col>4</xdr:col>
                    <xdr:colOff>38100</xdr:colOff>
                    <xdr:row>309</xdr:row>
                    <xdr:rowOff>0</xdr:rowOff>
                  </to>
                </anchor>
              </controlPr>
            </control>
          </mc:Choice>
        </mc:AlternateContent>
        <mc:AlternateContent xmlns:mc="http://schemas.openxmlformats.org/markup-compatibility/2006">
          <mc:Choice Requires="x14">
            <control shapeId="12174" r:id="rId87" name="Option Button 7054">
              <controlPr locked="0" defaultSize="0" autoFill="0" autoLine="0" autoPict="0">
                <anchor moveWithCells="1" sizeWithCells="1">
                  <from>
                    <xdr:col>2</xdr:col>
                    <xdr:colOff>95250</xdr:colOff>
                    <xdr:row>305</xdr:row>
                    <xdr:rowOff>190500</xdr:rowOff>
                  </from>
                  <to>
                    <xdr:col>4</xdr:col>
                    <xdr:colOff>0</xdr:colOff>
                    <xdr:row>306</xdr:row>
                    <xdr:rowOff>180975</xdr:rowOff>
                  </to>
                </anchor>
              </controlPr>
            </control>
          </mc:Choice>
        </mc:AlternateContent>
        <mc:AlternateContent xmlns:mc="http://schemas.openxmlformats.org/markup-compatibility/2006">
          <mc:Choice Requires="x14">
            <control shapeId="12175" r:id="rId88" name="Option Button 7055">
              <controlPr locked="0" defaultSize="0" autoFill="0" autoLine="0" autoPict="0">
                <anchor moveWithCells="1" sizeWithCells="1">
                  <from>
                    <xdr:col>2</xdr:col>
                    <xdr:colOff>95250</xdr:colOff>
                    <xdr:row>306</xdr:row>
                    <xdr:rowOff>180975</xdr:rowOff>
                  </from>
                  <to>
                    <xdr:col>4</xdr:col>
                    <xdr:colOff>0</xdr:colOff>
                    <xdr:row>307</xdr:row>
                    <xdr:rowOff>190500</xdr:rowOff>
                  </to>
                </anchor>
              </controlPr>
            </control>
          </mc:Choice>
        </mc:AlternateContent>
        <mc:AlternateContent xmlns:mc="http://schemas.openxmlformats.org/markup-compatibility/2006">
          <mc:Choice Requires="x14">
            <control shapeId="12176" r:id="rId89" name="Option Button 7056">
              <controlPr locked="0" defaultSize="0" autoFill="0" autoLine="0" autoPict="0">
                <anchor moveWithCells="1" sizeWithCells="1">
                  <from>
                    <xdr:col>2</xdr:col>
                    <xdr:colOff>95250</xdr:colOff>
                    <xdr:row>307</xdr:row>
                    <xdr:rowOff>180975</xdr:rowOff>
                  </from>
                  <to>
                    <xdr:col>4</xdr:col>
                    <xdr:colOff>9525</xdr:colOff>
                    <xdr:row>308</xdr:row>
                    <xdr:rowOff>190500</xdr:rowOff>
                  </to>
                </anchor>
              </controlPr>
            </control>
          </mc:Choice>
        </mc:AlternateContent>
        <mc:AlternateContent xmlns:mc="http://schemas.openxmlformats.org/markup-compatibility/2006">
          <mc:Choice Requires="x14">
            <control shapeId="12183" r:id="rId90" name="Option Button 7063">
              <controlPr locked="0" defaultSize="0" autoFill="0" autoLine="0" autoPict="0">
                <anchor moveWithCells="1" sizeWithCells="1">
                  <from>
                    <xdr:col>2</xdr:col>
                    <xdr:colOff>95250</xdr:colOff>
                    <xdr:row>296</xdr:row>
                    <xdr:rowOff>190500</xdr:rowOff>
                  </from>
                  <to>
                    <xdr:col>4</xdr:col>
                    <xdr:colOff>0</xdr:colOff>
                    <xdr:row>297</xdr:row>
                    <xdr:rowOff>180975</xdr:rowOff>
                  </to>
                </anchor>
              </controlPr>
            </control>
          </mc:Choice>
        </mc:AlternateContent>
        <mc:AlternateContent xmlns:mc="http://schemas.openxmlformats.org/markup-compatibility/2006">
          <mc:Choice Requires="x14">
            <control shapeId="12184" r:id="rId91" name="Option Button 7064">
              <controlPr locked="0" defaultSize="0" autoFill="0" autoLine="0" autoPict="0">
                <anchor moveWithCells="1" sizeWithCells="1">
                  <from>
                    <xdr:col>2</xdr:col>
                    <xdr:colOff>95250</xdr:colOff>
                    <xdr:row>297</xdr:row>
                    <xdr:rowOff>180975</xdr:rowOff>
                  </from>
                  <to>
                    <xdr:col>4</xdr:col>
                    <xdr:colOff>0</xdr:colOff>
                    <xdr:row>298</xdr:row>
                    <xdr:rowOff>180975</xdr:rowOff>
                  </to>
                </anchor>
              </controlPr>
            </control>
          </mc:Choice>
        </mc:AlternateContent>
        <mc:AlternateContent xmlns:mc="http://schemas.openxmlformats.org/markup-compatibility/2006">
          <mc:Choice Requires="x14">
            <control shapeId="12185" r:id="rId92" name="Group Box 7065">
              <controlPr defaultSize="0" autoFill="0" autoPict="0">
                <anchor moveWithCells="1" sizeWithCells="1">
                  <from>
                    <xdr:col>2</xdr:col>
                    <xdr:colOff>57150</xdr:colOff>
                    <xdr:row>296</xdr:row>
                    <xdr:rowOff>171450</xdr:rowOff>
                  </from>
                  <to>
                    <xdr:col>4</xdr:col>
                    <xdr:colOff>38100</xdr:colOff>
                    <xdr:row>302</xdr:row>
                    <xdr:rowOff>0</xdr:rowOff>
                  </to>
                </anchor>
              </controlPr>
            </control>
          </mc:Choice>
        </mc:AlternateContent>
        <mc:AlternateContent xmlns:mc="http://schemas.openxmlformats.org/markup-compatibility/2006">
          <mc:Choice Requires="x14">
            <control shapeId="12186" r:id="rId93" name="Option Button 7066">
              <controlPr locked="0" defaultSize="0" autoFill="0" autoLine="0" autoPict="0">
                <anchor moveWithCells="1" sizeWithCells="1">
                  <from>
                    <xdr:col>2</xdr:col>
                    <xdr:colOff>95250</xdr:colOff>
                    <xdr:row>298</xdr:row>
                    <xdr:rowOff>190500</xdr:rowOff>
                  </from>
                  <to>
                    <xdr:col>4</xdr:col>
                    <xdr:colOff>0</xdr:colOff>
                    <xdr:row>299</xdr:row>
                    <xdr:rowOff>180975</xdr:rowOff>
                  </to>
                </anchor>
              </controlPr>
            </control>
          </mc:Choice>
        </mc:AlternateContent>
        <mc:AlternateContent xmlns:mc="http://schemas.openxmlformats.org/markup-compatibility/2006">
          <mc:Choice Requires="x14">
            <control shapeId="12187" r:id="rId94" name="Option Button 7067">
              <controlPr locked="0" defaultSize="0" autoFill="0" autoLine="0" autoPict="0">
                <anchor moveWithCells="1" sizeWithCells="1">
                  <from>
                    <xdr:col>2</xdr:col>
                    <xdr:colOff>95250</xdr:colOff>
                    <xdr:row>299</xdr:row>
                    <xdr:rowOff>180975</xdr:rowOff>
                  </from>
                  <to>
                    <xdr:col>4</xdr:col>
                    <xdr:colOff>0</xdr:colOff>
                    <xdr:row>300</xdr:row>
                    <xdr:rowOff>190500</xdr:rowOff>
                  </to>
                </anchor>
              </controlPr>
            </control>
          </mc:Choice>
        </mc:AlternateContent>
        <mc:AlternateContent xmlns:mc="http://schemas.openxmlformats.org/markup-compatibility/2006">
          <mc:Choice Requires="x14">
            <control shapeId="12188" r:id="rId95" name="Option Button 7068">
              <controlPr locked="0" defaultSize="0" autoFill="0" autoLine="0" autoPict="0">
                <anchor moveWithCells="1" sizeWithCells="1">
                  <from>
                    <xdr:col>2</xdr:col>
                    <xdr:colOff>95250</xdr:colOff>
                    <xdr:row>300</xdr:row>
                    <xdr:rowOff>180975</xdr:rowOff>
                  </from>
                  <to>
                    <xdr:col>4</xdr:col>
                    <xdr:colOff>9525</xdr:colOff>
                    <xdr:row>301</xdr:row>
                    <xdr:rowOff>190500</xdr:rowOff>
                  </to>
                </anchor>
              </controlPr>
            </control>
          </mc:Choice>
        </mc:AlternateContent>
        <mc:AlternateContent xmlns:mc="http://schemas.openxmlformats.org/markup-compatibility/2006">
          <mc:Choice Requires="x14">
            <control shapeId="12159" r:id="rId96" name="Group Box 7039">
              <controlPr defaultSize="0" autoFill="0" autoPict="0">
                <anchor moveWithCells="1" sizeWithCells="1">
                  <from>
                    <xdr:col>2</xdr:col>
                    <xdr:colOff>66675</xdr:colOff>
                    <xdr:row>287</xdr:row>
                    <xdr:rowOff>180975</xdr:rowOff>
                  </from>
                  <to>
                    <xdr:col>4</xdr:col>
                    <xdr:colOff>57150</xdr:colOff>
                    <xdr:row>293</xdr:row>
                    <xdr:rowOff>0</xdr:rowOff>
                  </to>
                </anchor>
              </controlPr>
            </control>
          </mc:Choice>
        </mc:AlternateContent>
        <mc:AlternateContent xmlns:mc="http://schemas.openxmlformats.org/markup-compatibility/2006">
          <mc:Choice Requires="x14">
            <control shapeId="12160" r:id="rId97" name="Check Box 7040">
              <controlPr defaultSize="0" autoFill="0" autoLine="0" autoPict="0">
                <anchor moveWithCells="1" sizeWithCells="1">
                  <from>
                    <xdr:col>2</xdr:col>
                    <xdr:colOff>95250</xdr:colOff>
                    <xdr:row>287</xdr:row>
                    <xdr:rowOff>200025</xdr:rowOff>
                  </from>
                  <to>
                    <xdr:col>4</xdr:col>
                    <xdr:colOff>28575</xdr:colOff>
                    <xdr:row>288</xdr:row>
                    <xdr:rowOff>190500</xdr:rowOff>
                  </to>
                </anchor>
              </controlPr>
            </control>
          </mc:Choice>
        </mc:AlternateContent>
        <mc:AlternateContent xmlns:mc="http://schemas.openxmlformats.org/markup-compatibility/2006">
          <mc:Choice Requires="x14">
            <control shapeId="12161" r:id="rId98" name="Check Box 7041">
              <controlPr defaultSize="0" autoFill="0" autoLine="0" autoPict="0">
                <anchor moveWithCells="1" sizeWithCells="1">
                  <from>
                    <xdr:col>2</xdr:col>
                    <xdr:colOff>95250</xdr:colOff>
                    <xdr:row>288</xdr:row>
                    <xdr:rowOff>200025</xdr:rowOff>
                  </from>
                  <to>
                    <xdr:col>4</xdr:col>
                    <xdr:colOff>28575</xdr:colOff>
                    <xdr:row>289</xdr:row>
                    <xdr:rowOff>190500</xdr:rowOff>
                  </to>
                </anchor>
              </controlPr>
            </control>
          </mc:Choice>
        </mc:AlternateContent>
        <mc:AlternateContent xmlns:mc="http://schemas.openxmlformats.org/markup-compatibility/2006">
          <mc:Choice Requires="x14">
            <control shapeId="12162" r:id="rId99" name="Check Box 7042">
              <controlPr defaultSize="0" autoFill="0" autoLine="0" autoPict="0">
                <anchor moveWithCells="1" sizeWithCells="1">
                  <from>
                    <xdr:col>2</xdr:col>
                    <xdr:colOff>95250</xdr:colOff>
                    <xdr:row>289</xdr:row>
                    <xdr:rowOff>190500</xdr:rowOff>
                  </from>
                  <to>
                    <xdr:col>4</xdr:col>
                    <xdr:colOff>28575</xdr:colOff>
                    <xdr:row>290</xdr:row>
                    <xdr:rowOff>190500</xdr:rowOff>
                  </to>
                </anchor>
              </controlPr>
            </control>
          </mc:Choice>
        </mc:AlternateContent>
        <mc:AlternateContent xmlns:mc="http://schemas.openxmlformats.org/markup-compatibility/2006">
          <mc:Choice Requires="x14">
            <control shapeId="12163" r:id="rId100" name="Check Box 7043">
              <controlPr defaultSize="0" autoFill="0" autoLine="0" autoPict="0">
                <anchor moveWithCells="1" sizeWithCells="1">
                  <from>
                    <xdr:col>2</xdr:col>
                    <xdr:colOff>95250</xdr:colOff>
                    <xdr:row>290</xdr:row>
                    <xdr:rowOff>190500</xdr:rowOff>
                  </from>
                  <to>
                    <xdr:col>4</xdr:col>
                    <xdr:colOff>28575</xdr:colOff>
                    <xdr:row>291</xdr:row>
                    <xdr:rowOff>190500</xdr:rowOff>
                  </to>
                </anchor>
              </controlPr>
            </control>
          </mc:Choice>
        </mc:AlternateContent>
        <mc:AlternateContent xmlns:mc="http://schemas.openxmlformats.org/markup-compatibility/2006">
          <mc:Choice Requires="x14">
            <control shapeId="12164" r:id="rId101" name="Check Box 7044">
              <controlPr defaultSize="0" autoFill="0" autoLine="0" autoPict="0">
                <anchor moveWithCells="1" sizeWithCells="1">
                  <from>
                    <xdr:col>2</xdr:col>
                    <xdr:colOff>95250</xdr:colOff>
                    <xdr:row>291</xdr:row>
                    <xdr:rowOff>190500</xdr:rowOff>
                  </from>
                  <to>
                    <xdr:col>4</xdr:col>
                    <xdr:colOff>28575</xdr:colOff>
                    <xdr:row>292</xdr:row>
                    <xdr:rowOff>190500</xdr:rowOff>
                  </to>
                </anchor>
              </controlPr>
            </control>
          </mc:Choice>
        </mc:AlternateContent>
        <mc:AlternateContent xmlns:mc="http://schemas.openxmlformats.org/markup-compatibility/2006">
          <mc:Choice Requires="x14">
            <control shapeId="12153" r:id="rId102" name="Option Button 7033">
              <controlPr locked="0" defaultSize="0" autoFill="0" autoLine="0" autoPict="0">
                <anchor moveWithCells="1" sizeWithCells="1">
                  <from>
                    <xdr:col>2</xdr:col>
                    <xdr:colOff>95250</xdr:colOff>
                    <xdr:row>278</xdr:row>
                    <xdr:rowOff>190500</xdr:rowOff>
                  </from>
                  <to>
                    <xdr:col>4</xdr:col>
                    <xdr:colOff>0</xdr:colOff>
                    <xdr:row>279</xdr:row>
                    <xdr:rowOff>180975</xdr:rowOff>
                  </to>
                </anchor>
              </controlPr>
            </control>
          </mc:Choice>
        </mc:AlternateContent>
        <mc:AlternateContent xmlns:mc="http://schemas.openxmlformats.org/markup-compatibility/2006">
          <mc:Choice Requires="x14">
            <control shapeId="12154" r:id="rId103" name="Option Button 7034">
              <controlPr locked="0" defaultSize="0" autoFill="0" autoLine="0" autoPict="0">
                <anchor moveWithCells="1" sizeWithCells="1">
                  <from>
                    <xdr:col>2</xdr:col>
                    <xdr:colOff>95250</xdr:colOff>
                    <xdr:row>279</xdr:row>
                    <xdr:rowOff>180975</xdr:rowOff>
                  </from>
                  <to>
                    <xdr:col>4</xdr:col>
                    <xdr:colOff>0</xdr:colOff>
                    <xdr:row>280</xdr:row>
                    <xdr:rowOff>180975</xdr:rowOff>
                  </to>
                </anchor>
              </controlPr>
            </control>
          </mc:Choice>
        </mc:AlternateContent>
        <mc:AlternateContent xmlns:mc="http://schemas.openxmlformats.org/markup-compatibility/2006">
          <mc:Choice Requires="x14">
            <control shapeId="12155" r:id="rId104" name="Group Box 7035">
              <controlPr defaultSize="0" autoFill="0" autoPict="0">
                <anchor moveWithCells="1" sizeWithCells="1">
                  <from>
                    <xdr:col>2</xdr:col>
                    <xdr:colOff>57150</xdr:colOff>
                    <xdr:row>278</xdr:row>
                    <xdr:rowOff>171450</xdr:rowOff>
                  </from>
                  <to>
                    <xdr:col>4</xdr:col>
                    <xdr:colOff>38100</xdr:colOff>
                    <xdr:row>284</xdr:row>
                    <xdr:rowOff>0</xdr:rowOff>
                  </to>
                </anchor>
              </controlPr>
            </control>
          </mc:Choice>
        </mc:AlternateContent>
        <mc:AlternateContent xmlns:mc="http://schemas.openxmlformats.org/markup-compatibility/2006">
          <mc:Choice Requires="x14">
            <control shapeId="12156" r:id="rId105" name="Option Button 7036">
              <controlPr locked="0" defaultSize="0" autoFill="0" autoLine="0" autoPict="0">
                <anchor moveWithCells="1" sizeWithCells="1">
                  <from>
                    <xdr:col>2</xdr:col>
                    <xdr:colOff>95250</xdr:colOff>
                    <xdr:row>280</xdr:row>
                    <xdr:rowOff>190500</xdr:rowOff>
                  </from>
                  <to>
                    <xdr:col>4</xdr:col>
                    <xdr:colOff>0</xdr:colOff>
                    <xdr:row>281</xdr:row>
                    <xdr:rowOff>180975</xdr:rowOff>
                  </to>
                </anchor>
              </controlPr>
            </control>
          </mc:Choice>
        </mc:AlternateContent>
        <mc:AlternateContent xmlns:mc="http://schemas.openxmlformats.org/markup-compatibility/2006">
          <mc:Choice Requires="x14">
            <control shapeId="12157" r:id="rId106" name="Option Button 7037">
              <controlPr locked="0" defaultSize="0" autoFill="0" autoLine="0" autoPict="0">
                <anchor moveWithCells="1" sizeWithCells="1">
                  <from>
                    <xdr:col>2</xdr:col>
                    <xdr:colOff>95250</xdr:colOff>
                    <xdr:row>281</xdr:row>
                    <xdr:rowOff>180975</xdr:rowOff>
                  </from>
                  <to>
                    <xdr:col>4</xdr:col>
                    <xdr:colOff>0</xdr:colOff>
                    <xdr:row>282</xdr:row>
                    <xdr:rowOff>190500</xdr:rowOff>
                  </to>
                </anchor>
              </controlPr>
            </control>
          </mc:Choice>
        </mc:AlternateContent>
        <mc:AlternateContent xmlns:mc="http://schemas.openxmlformats.org/markup-compatibility/2006">
          <mc:Choice Requires="x14">
            <control shapeId="12158" r:id="rId107" name="Option Button 7038">
              <controlPr locked="0" defaultSize="0" autoFill="0" autoLine="0" autoPict="0">
                <anchor moveWithCells="1" sizeWithCells="1">
                  <from>
                    <xdr:col>2</xdr:col>
                    <xdr:colOff>95250</xdr:colOff>
                    <xdr:row>282</xdr:row>
                    <xdr:rowOff>180975</xdr:rowOff>
                  </from>
                  <to>
                    <xdr:col>4</xdr:col>
                    <xdr:colOff>9525</xdr:colOff>
                    <xdr:row>283</xdr:row>
                    <xdr:rowOff>190500</xdr:rowOff>
                  </to>
                </anchor>
              </controlPr>
            </control>
          </mc:Choice>
        </mc:AlternateContent>
        <mc:AlternateContent xmlns:mc="http://schemas.openxmlformats.org/markup-compatibility/2006">
          <mc:Choice Requires="x14">
            <control shapeId="12165" r:id="rId108" name="Option Button 7045">
              <controlPr locked="0" defaultSize="0" autoFill="0" autoLine="0" autoPict="0">
                <anchor moveWithCells="1" sizeWithCells="1">
                  <from>
                    <xdr:col>2</xdr:col>
                    <xdr:colOff>95250</xdr:colOff>
                    <xdr:row>271</xdr:row>
                    <xdr:rowOff>190500</xdr:rowOff>
                  </from>
                  <to>
                    <xdr:col>4</xdr:col>
                    <xdr:colOff>0</xdr:colOff>
                    <xdr:row>272</xdr:row>
                    <xdr:rowOff>180975</xdr:rowOff>
                  </to>
                </anchor>
              </controlPr>
            </control>
          </mc:Choice>
        </mc:AlternateContent>
        <mc:AlternateContent xmlns:mc="http://schemas.openxmlformats.org/markup-compatibility/2006">
          <mc:Choice Requires="x14">
            <control shapeId="12166" r:id="rId109" name="Option Button 7046">
              <controlPr locked="0" defaultSize="0" autoFill="0" autoLine="0" autoPict="0">
                <anchor moveWithCells="1" sizeWithCells="1">
                  <from>
                    <xdr:col>2</xdr:col>
                    <xdr:colOff>95250</xdr:colOff>
                    <xdr:row>272</xdr:row>
                    <xdr:rowOff>180975</xdr:rowOff>
                  </from>
                  <to>
                    <xdr:col>4</xdr:col>
                    <xdr:colOff>0</xdr:colOff>
                    <xdr:row>273</xdr:row>
                    <xdr:rowOff>180975</xdr:rowOff>
                  </to>
                </anchor>
              </controlPr>
            </control>
          </mc:Choice>
        </mc:AlternateContent>
        <mc:AlternateContent xmlns:mc="http://schemas.openxmlformats.org/markup-compatibility/2006">
          <mc:Choice Requires="x14">
            <control shapeId="12167" r:id="rId110" name="Group Box 7047">
              <controlPr defaultSize="0" autoFill="0" autoPict="0">
                <anchor moveWithCells="1" sizeWithCells="1">
                  <from>
                    <xdr:col>2</xdr:col>
                    <xdr:colOff>57150</xdr:colOff>
                    <xdr:row>271</xdr:row>
                    <xdr:rowOff>171450</xdr:rowOff>
                  </from>
                  <to>
                    <xdr:col>4</xdr:col>
                    <xdr:colOff>38100</xdr:colOff>
                    <xdr:row>277</xdr:row>
                    <xdr:rowOff>0</xdr:rowOff>
                  </to>
                </anchor>
              </controlPr>
            </control>
          </mc:Choice>
        </mc:AlternateContent>
        <mc:AlternateContent xmlns:mc="http://schemas.openxmlformats.org/markup-compatibility/2006">
          <mc:Choice Requires="x14">
            <control shapeId="12168" r:id="rId111" name="Option Button 7048">
              <controlPr locked="0" defaultSize="0" autoFill="0" autoLine="0" autoPict="0">
                <anchor moveWithCells="1" sizeWithCells="1">
                  <from>
                    <xdr:col>2</xdr:col>
                    <xdr:colOff>95250</xdr:colOff>
                    <xdr:row>273</xdr:row>
                    <xdr:rowOff>190500</xdr:rowOff>
                  </from>
                  <to>
                    <xdr:col>4</xdr:col>
                    <xdr:colOff>0</xdr:colOff>
                    <xdr:row>274</xdr:row>
                    <xdr:rowOff>180975</xdr:rowOff>
                  </to>
                </anchor>
              </controlPr>
            </control>
          </mc:Choice>
        </mc:AlternateContent>
        <mc:AlternateContent xmlns:mc="http://schemas.openxmlformats.org/markup-compatibility/2006">
          <mc:Choice Requires="x14">
            <control shapeId="12169" r:id="rId112" name="Option Button 7049">
              <controlPr locked="0" defaultSize="0" autoFill="0" autoLine="0" autoPict="0">
                <anchor moveWithCells="1" sizeWithCells="1">
                  <from>
                    <xdr:col>2</xdr:col>
                    <xdr:colOff>95250</xdr:colOff>
                    <xdr:row>274</xdr:row>
                    <xdr:rowOff>180975</xdr:rowOff>
                  </from>
                  <to>
                    <xdr:col>4</xdr:col>
                    <xdr:colOff>0</xdr:colOff>
                    <xdr:row>275</xdr:row>
                    <xdr:rowOff>190500</xdr:rowOff>
                  </to>
                </anchor>
              </controlPr>
            </control>
          </mc:Choice>
        </mc:AlternateContent>
        <mc:AlternateContent xmlns:mc="http://schemas.openxmlformats.org/markup-compatibility/2006">
          <mc:Choice Requires="x14">
            <control shapeId="12170" r:id="rId113" name="Option Button 7050">
              <controlPr locked="0" defaultSize="0" autoFill="0" autoLine="0" autoPict="0">
                <anchor moveWithCells="1" sizeWithCells="1">
                  <from>
                    <xdr:col>2</xdr:col>
                    <xdr:colOff>95250</xdr:colOff>
                    <xdr:row>275</xdr:row>
                    <xdr:rowOff>180975</xdr:rowOff>
                  </from>
                  <to>
                    <xdr:col>4</xdr:col>
                    <xdr:colOff>9525</xdr:colOff>
                    <xdr:row>276</xdr:row>
                    <xdr:rowOff>190500</xdr:rowOff>
                  </to>
                </anchor>
              </controlPr>
            </control>
          </mc:Choice>
        </mc:AlternateContent>
        <mc:AlternateContent xmlns:mc="http://schemas.openxmlformats.org/markup-compatibility/2006">
          <mc:Choice Requires="x14">
            <control shapeId="7974" r:id="rId114" name="Group Box 3878">
              <controlPr defaultSize="0" autoFill="0" autoPict="0">
                <anchor moveWithCells="1" sizeWithCells="1">
                  <from>
                    <xdr:col>2</xdr:col>
                    <xdr:colOff>66675</xdr:colOff>
                    <xdr:row>262</xdr:row>
                    <xdr:rowOff>180975</xdr:rowOff>
                  </from>
                  <to>
                    <xdr:col>4</xdr:col>
                    <xdr:colOff>57150</xdr:colOff>
                    <xdr:row>268</xdr:row>
                    <xdr:rowOff>0</xdr:rowOff>
                  </to>
                </anchor>
              </controlPr>
            </control>
          </mc:Choice>
        </mc:AlternateContent>
        <mc:AlternateContent xmlns:mc="http://schemas.openxmlformats.org/markup-compatibility/2006">
          <mc:Choice Requires="x14">
            <control shapeId="7975" r:id="rId115" name="Check Box 3879">
              <controlPr defaultSize="0" autoFill="0" autoLine="0" autoPict="0">
                <anchor moveWithCells="1" sizeWithCells="1">
                  <from>
                    <xdr:col>2</xdr:col>
                    <xdr:colOff>95250</xdr:colOff>
                    <xdr:row>262</xdr:row>
                    <xdr:rowOff>200025</xdr:rowOff>
                  </from>
                  <to>
                    <xdr:col>4</xdr:col>
                    <xdr:colOff>28575</xdr:colOff>
                    <xdr:row>263</xdr:row>
                    <xdr:rowOff>190500</xdr:rowOff>
                  </to>
                </anchor>
              </controlPr>
            </control>
          </mc:Choice>
        </mc:AlternateContent>
        <mc:AlternateContent xmlns:mc="http://schemas.openxmlformats.org/markup-compatibility/2006">
          <mc:Choice Requires="x14">
            <control shapeId="7976" r:id="rId116" name="Check Box 3880">
              <controlPr defaultSize="0" autoFill="0" autoLine="0" autoPict="0">
                <anchor moveWithCells="1" sizeWithCells="1">
                  <from>
                    <xdr:col>2</xdr:col>
                    <xdr:colOff>95250</xdr:colOff>
                    <xdr:row>263</xdr:row>
                    <xdr:rowOff>200025</xdr:rowOff>
                  </from>
                  <to>
                    <xdr:col>4</xdr:col>
                    <xdr:colOff>28575</xdr:colOff>
                    <xdr:row>264</xdr:row>
                    <xdr:rowOff>190500</xdr:rowOff>
                  </to>
                </anchor>
              </controlPr>
            </control>
          </mc:Choice>
        </mc:AlternateContent>
        <mc:AlternateContent xmlns:mc="http://schemas.openxmlformats.org/markup-compatibility/2006">
          <mc:Choice Requires="x14">
            <control shapeId="7977" r:id="rId117" name="Check Box 3881">
              <controlPr defaultSize="0" autoFill="0" autoLine="0" autoPict="0">
                <anchor moveWithCells="1" sizeWithCells="1">
                  <from>
                    <xdr:col>2</xdr:col>
                    <xdr:colOff>95250</xdr:colOff>
                    <xdr:row>264</xdr:row>
                    <xdr:rowOff>190500</xdr:rowOff>
                  </from>
                  <to>
                    <xdr:col>4</xdr:col>
                    <xdr:colOff>28575</xdr:colOff>
                    <xdr:row>265</xdr:row>
                    <xdr:rowOff>190500</xdr:rowOff>
                  </to>
                </anchor>
              </controlPr>
            </control>
          </mc:Choice>
        </mc:AlternateContent>
        <mc:AlternateContent xmlns:mc="http://schemas.openxmlformats.org/markup-compatibility/2006">
          <mc:Choice Requires="x14">
            <control shapeId="7978" r:id="rId118" name="Check Box 3882">
              <controlPr defaultSize="0" autoFill="0" autoLine="0" autoPict="0">
                <anchor moveWithCells="1" sizeWithCells="1">
                  <from>
                    <xdr:col>2</xdr:col>
                    <xdr:colOff>95250</xdr:colOff>
                    <xdr:row>265</xdr:row>
                    <xdr:rowOff>190500</xdr:rowOff>
                  </from>
                  <to>
                    <xdr:col>4</xdr:col>
                    <xdr:colOff>28575</xdr:colOff>
                    <xdr:row>266</xdr:row>
                    <xdr:rowOff>190500</xdr:rowOff>
                  </to>
                </anchor>
              </controlPr>
            </control>
          </mc:Choice>
        </mc:AlternateContent>
        <mc:AlternateContent xmlns:mc="http://schemas.openxmlformats.org/markup-compatibility/2006">
          <mc:Choice Requires="x14">
            <control shapeId="7979" r:id="rId119" name="Check Box 3883">
              <controlPr defaultSize="0" autoFill="0" autoLine="0" autoPict="0">
                <anchor moveWithCells="1" sizeWithCells="1">
                  <from>
                    <xdr:col>2</xdr:col>
                    <xdr:colOff>95250</xdr:colOff>
                    <xdr:row>266</xdr:row>
                    <xdr:rowOff>190500</xdr:rowOff>
                  </from>
                  <to>
                    <xdr:col>4</xdr:col>
                    <xdr:colOff>28575</xdr:colOff>
                    <xdr:row>267</xdr:row>
                    <xdr:rowOff>190500</xdr:rowOff>
                  </to>
                </anchor>
              </controlPr>
            </control>
          </mc:Choice>
        </mc:AlternateContent>
        <mc:AlternateContent xmlns:mc="http://schemas.openxmlformats.org/markup-compatibility/2006">
          <mc:Choice Requires="x14">
            <control shapeId="7968" r:id="rId120" name="Option Button 3872">
              <controlPr locked="0" defaultSize="0" autoFill="0" autoLine="0" autoPict="0">
                <anchor moveWithCells="1" sizeWithCells="1">
                  <from>
                    <xdr:col>2</xdr:col>
                    <xdr:colOff>95250</xdr:colOff>
                    <xdr:row>253</xdr:row>
                    <xdr:rowOff>190500</xdr:rowOff>
                  </from>
                  <to>
                    <xdr:col>4</xdr:col>
                    <xdr:colOff>0</xdr:colOff>
                    <xdr:row>254</xdr:row>
                    <xdr:rowOff>180975</xdr:rowOff>
                  </to>
                </anchor>
              </controlPr>
            </control>
          </mc:Choice>
        </mc:AlternateContent>
        <mc:AlternateContent xmlns:mc="http://schemas.openxmlformats.org/markup-compatibility/2006">
          <mc:Choice Requires="x14">
            <control shapeId="7969" r:id="rId121" name="Option Button 3873">
              <controlPr locked="0" defaultSize="0" autoFill="0" autoLine="0" autoPict="0">
                <anchor moveWithCells="1" sizeWithCells="1">
                  <from>
                    <xdr:col>2</xdr:col>
                    <xdr:colOff>95250</xdr:colOff>
                    <xdr:row>254</xdr:row>
                    <xdr:rowOff>180975</xdr:rowOff>
                  </from>
                  <to>
                    <xdr:col>4</xdr:col>
                    <xdr:colOff>0</xdr:colOff>
                    <xdr:row>255</xdr:row>
                    <xdr:rowOff>180975</xdr:rowOff>
                  </to>
                </anchor>
              </controlPr>
            </control>
          </mc:Choice>
        </mc:AlternateContent>
        <mc:AlternateContent xmlns:mc="http://schemas.openxmlformats.org/markup-compatibility/2006">
          <mc:Choice Requires="x14">
            <control shapeId="7970" r:id="rId122" name="Group Box 3874">
              <controlPr defaultSize="0" autoFill="0" autoPict="0">
                <anchor moveWithCells="1" sizeWithCells="1">
                  <from>
                    <xdr:col>2</xdr:col>
                    <xdr:colOff>57150</xdr:colOff>
                    <xdr:row>253</xdr:row>
                    <xdr:rowOff>171450</xdr:rowOff>
                  </from>
                  <to>
                    <xdr:col>4</xdr:col>
                    <xdr:colOff>38100</xdr:colOff>
                    <xdr:row>259</xdr:row>
                    <xdr:rowOff>0</xdr:rowOff>
                  </to>
                </anchor>
              </controlPr>
            </control>
          </mc:Choice>
        </mc:AlternateContent>
        <mc:AlternateContent xmlns:mc="http://schemas.openxmlformats.org/markup-compatibility/2006">
          <mc:Choice Requires="x14">
            <control shapeId="7971" r:id="rId123" name="Option Button 3875">
              <controlPr locked="0" defaultSize="0" autoFill="0" autoLine="0" autoPict="0">
                <anchor moveWithCells="1" sizeWithCells="1">
                  <from>
                    <xdr:col>2</xdr:col>
                    <xdr:colOff>95250</xdr:colOff>
                    <xdr:row>255</xdr:row>
                    <xdr:rowOff>190500</xdr:rowOff>
                  </from>
                  <to>
                    <xdr:col>4</xdr:col>
                    <xdr:colOff>0</xdr:colOff>
                    <xdr:row>256</xdr:row>
                    <xdr:rowOff>180975</xdr:rowOff>
                  </to>
                </anchor>
              </controlPr>
            </control>
          </mc:Choice>
        </mc:AlternateContent>
        <mc:AlternateContent xmlns:mc="http://schemas.openxmlformats.org/markup-compatibility/2006">
          <mc:Choice Requires="x14">
            <control shapeId="7972" r:id="rId124" name="Option Button 3876">
              <controlPr locked="0" defaultSize="0" autoFill="0" autoLine="0" autoPict="0">
                <anchor moveWithCells="1" sizeWithCells="1">
                  <from>
                    <xdr:col>2</xdr:col>
                    <xdr:colOff>95250</xdr:colOff>
                    <xdr:row>256</xdr:row>
                    <xdr:rowOff>180975</xdr:rowOff>
                  </from>
                  <to>
                    <xdr:col>4</xdr:col>
                    <xdr:colOff>0</xdr:colOff>
                    <xdr:row>257</xdr:row>
                    <xdr:rowOff>190500</xdr:rowOff>
                  </to>
                </anchor>
              </controlPr>
            </control>
          </mc:Choice>
        </mc:AlternateContent>
        <mc:AlternateContent xmlns:mc="http://schemas.openxmlformats.org/markup-compatibility/2006">
          <mc:Choice Requires="x14">
            <control shapeId="7973" r:id="rId125" name="Option Button 3877">
              <controlPr locked="0" defaultSize="0" autoFill="0" autoLine="0" autoPict="0">
                <anchor moveWithCells="1" sizeWithCells="1">
                  <from>
                    <xdr:col>2</xdr:col>
                    <xdr:colOff>95250</xdr:colOff>
                    <xdr:row>257</xdr:row>
                    <xdr:rowOff>180975</xdr:rowOff>
                  </from>
                  <to>
                    <xdr:col>4</xdr:col>
                    <xdr:colOff>9525</xdr:colOff>
                    <xdr:row>258</xdr:row>
                    <xdr:rowOff>190500</xdr:rowOff>
                  </to>
                </anchor>
              </controlPr>
            </control>
          </mc:Choice>
        </mc:AlternateContent>
        <mc:AlternateContent xmlns:mc="http://schemas.openxmlformats.org/markup-compatibility/2006">
          <mc:Choice Requires="x14">
            <control shapeId="12065" r:id="rId126" name="Option Button 6945">
              <controlPr locked="0" defaultSize="0" autoFill="0" autoLine="0" autoPict="0">
                <anchor moveWithCells="1" sizeWithCells="1">
                  <from>
                    <xdr:col>2</xdr:col>
                    <xdr:colOff>95250</xdr:colOff>
                    <xdr:row>246</xdr:row>
                    <xdr:rowOff>190500</xdr:rowOff>
                  </from>
                  <to>
                    <xdr:col>4</xdr:col>
                    <xdr:colOff>0</xdr:colOff>
                    <xdr:row>247</xdr:row>
                    <xdr:rowOff>180975</xdr:rowOff>
                  </to>
                </anchor>
              </controlPr>
            </control>
          </mc:Choice>
        </mc:AlternateContent>
        <mc:AlternateContent xmlns:mc="http://schemas.openxmlformats.org/markup-compatibility/2006">
          <mc:Choice Requires="x14">
            <control shapeId="12066" r:id="rId127" name="Option Button 6946">
              <controlPr locked="0" defaultSize="0" autoFill="0" autoLine="0" autoPict="0">
                <anchor moveWithCells="1" sizeWithCells="1">
                  <from>
                    <xdr:col>2</xdr:col>
                    <xdr:colOff>95250</xdr:colOff>
                    <xdr:row>247</xdr:row>
                    <xdr:rowOff>180975</xdr:rowOff>
                  </from>
                  <to>
                    <xdr:col>4</xdr:col>
                    <xdr:colOff>0</xdr:colOff>
                    <xdr:row>248</xdr:row>
                    <xdr:rowOff>180975</xdr:rowOff>
                  </to>
                </anchor>
              </controlPr>
            </control>
          </mc:Choice>
        </mc:AlternateContent>
        <mc:AlternateContent xmlns:mc="http://schemas.openxmlformats.org/markup-compatibility/2006">
          <mc:Choice Requires="x14">
            <control shapeId="12067" r:id="rId128" name="Group Box 6947">
              <controlPr defaultSize="0" autoFill="0" autoPict="0">
                <anchor moveWithCells="1" sizeWithCells="1">
                  <from>
                    <xdr:col>2</xdr:col>
                    <xdr:colOff>57150</xdr:colOff>
                    <xdr:row>246</xdr:row>
                    <xdr:rowOff>171450</xdr:rowOff>
                  </from>
                  <to>
                    <xdr:col>4</xdr:col>
                    <xdr:colOff>38100</xdr:colOff>
                    <xdr:row>252</xdr:row>
                    <xdr:rowOff>0</xdr:rowOff>
                  </to>
                </anchor>
              </controlPr>
            </control>
          </mc:Choice>
        </mc:AlternateContent>
        <mc:AlternateContent xmlns:mc="http://schemas.openxmlformats.org/markup-compatibility/2006">
          <mc:Choice Requires="x14">
            <control shapeId="12068" r:id="rId129" name="Option Button 6948">
              <controlPr locked="0" defaultSize="0" autoFill="0" autoLine="0" autoPict="0">
                <anchor moveWithCells="1" sizeWithCells="1">
                  <from>
                    <xdr:col>2</xdr:col>
                    <xdr:colOff>95250</xdr:colOff>
                    <xdr:row>248</xdr:row>
                    <xdr:rowOff>190500</xdr:rowOff>
                  </from>
                  <to>
                    <xdr:col>4</xdr:col>
                    <xdr:colOff>0</xdr:colOff>
                    <xdr:row>249</xdr:row>
                    <xdr:rowOff>180975</xdr:rowOff>
                  </to>
                </anchor>
              </controlPr>
            </control>
          </mc:Choice>
        </mc:AlternateContent>
        <mc:AlternateContent xmlns:mc="http://schemas.openxmlformats.org/markup-compatibility/2006">
          <mc:Choice Requires="x14">
            <control shapeId="12069" r:id="rId130" name="Option Button 6949">
              <controlPr locked="0" defaultSize="0" autoFill="0" autoLine="0" autoPict="0">
                <anchor moveWithCells="1" sizeWithCells="1">
                  <from>
                    <xdr:col>2</xdr:col>
                    <xdr:colOff>95250</xdr:colOff>
                    <xdr:row>249</xdr:row>
                    <xdr:rowOff>180975</xdr:rowOff>
                  </from>
                  <to>
                    <xdr:col>4</xdr:col>
                    <xdr:colOff>0</xdr:colOff>
                    <xdr:row>250</xdr:row>
                    <xdr:rowOff>190500</xdr:rowOff>
                  </to>
                </anchor>
              </controlPr>
            </control>
          </mc:Choice>
        </mc:AlternateContent>
        <mc:AlternateContent xmlns:mc="http://schemas.openxmlformats.org/markup-compatibility/2006">
          <mc:Choice Requires="x14">
            <control shapeId="12070" r:id="rId131" name="Option Button 6950">
              <controlPr locked="0" defaultSize="0" autoFill="0" autoLine="0" autoPict="0">
                <anchor moveWithCells="1" sizeWithCells="1">
                  <from>
                    <xdr:col>2</xdr:col>
                    <xdr:colOff>95250</xdr:colOff>
                    <xdr:row>250</xdr:row>
                    <xdr:rowOff>180975</xdr:rowOff>
                  </from>
                  <to>
                    <xdr:col>4</xdr:col>
                    <xdr:colOff>9525</xdr:colOff>
                    <xdr:row>251</xdr:row>
                    <xdr:rowOff>190500</xdr:rowOff>
                  </to>
                </anchor>
              </controlPr>
            </control>
          </mc:Choice>
        </mc:AlternateContent>
        <mc:AlternateContent xmlns:mc="http://schemas.openxmlformats.org/markup-compatibility/2006">
          <mc:Choice Requires="x14">
            <control shapeId="1541" r:id="rId132" name="Group Box 517">
              <controlPr defaultSize="0" autoFill="0" autoPict="0">
                <anchor moveWithCells="1" sizeWithCells="1">
                  <from>
                    <xdr:col>2</xdr:col>
                    <xdr:colOff>76200</xdr:colOff>
                    <xdr:row>237</xdr:row>
                    <xdr:rowOff>171450</xdr:rowOff>
                  </from>
                  <to>
                    <xdr:col>4</xdr:col>
                    <xdr:colOff>66675</xdr:colOff>
                    <xdr:row>242</xdr:row>
                    <xdr:rowOff>28575</xdr:rowOff>
                  </to>
                </anchor>
              </controlPr>
            </control>
          </mc:Choice>
        </mc:AlternateContent>
        <mc:AlternateContent xmlns:mc="http://schemas.openxmlformats.org/markup-compatibility/2006">
          <mc:Choice Requires="x14">
            <control shapeId="1542" r:id="rId133" name="Check Box 518">
              <controlPr defaultSize="0" autoFill="0" autoLine="0" autoPict="0">
                <anchor moveWithCells="1" sizeWithCells="1">
                  <from>
                    <xdr:col>2</xdr:col>
                    <xdr:colOff>104775</xdr:colOff>
                    <xdr:row>237</xdr:row>
                    <xdr:rowOff>190500</xdr:rowOff>
                  </from>
                  <to>
                    <xdr:col>4</xdr:col>
                    <xdr:colOff>38100</xdr:colOff>
                    <xdr:row>238</xdr:row>
                    <xdr:rowOff>180975</xdr:rowOff>
                  </to>
                </anchor>
              </controlPr>
            </control>
          </mc:Choice>
        </mc:AlternateContent>
        <mc:AlternateContent xmlns:mc="http://schemas.openxmlformats.org/markup-compatibility/2006">
          <mc:Choice Requires="x14">
            <control shapeId="1543" r:id="rId134" name="Check Box 519">
              <controlPr defaultSize="0" autoFill="0" autoLine="0" autoPict="0">
                <anchor moveWithCells="1" sizeWithCells="1">
                  <from>
                    <xdr:col>2</xdr:col>
                    <xdr:colOff>104775</xdr:colOff>
                    <xdr:row>238</xdr:row>
                    <xdr:rowOff>190500</xdr:rowOff>
                  </from>
                  <to>
                    <xdr:col>4</xdr:col>
                    <xdr:colOff>38100</xdr:colOff>
                    <xdr:row>239</xdr:row>
                    <xdr:rowOff>190500</xdr:rowOff>
                  </to>
                </anchor>
              </controlPr>
            </control>
          </mc:Choice>
        </mc:AlternateContent>
        <mc:AlternateContent xmlns:mc="http://schemas.openxmlformats.org/markup-compatibility/2006">
          <mc:Choice Requires="x14">
            <control shapeId="1544" r:id="rId135" name="Check Box 520">
              <controlPr defaultSize="0" autoFill="0" autoLine="0" autoPict="0">
                <anchor moveWithCells="1" sizeWithCells="1">
                  <from>
                    <xdr:col>2</xdr:col>
                    <xdr:colOff>104775</xdr:colOff>
                    <xdr:row>239</xdr:row>
                    <xdr:rowOff>190500</xdr:rowOff>
                  </from>
                  <to>
                    <xdr:col>4</xdr:col>
                    <xdr:colOff>38100</xdr:colOff>
                    <xdr:row>240</xdr:row>
                    <xdr:rowOff>180975</xdr:rowOff>
                  </to>
                </anchor>
              </controlPr>
            </control>
          </mc:Choice>
        </mc:AlternateContent>
        <mc:AlternateContent xmlns:mc="http://schemas.openxmlformats.org/markup-compatibility/2006">
          <mc:Choice Requires="x14">
            <control shapeId="1545" r:id="rId136" name="Check Box 521">
              <controlPr defaultSize="0" autoFill="0" autoLine="0" autoPict="0">
                <anchor moveWithCells="1" sizeWithCells="1">
                  <from>
                    <xdr:col>2</xdr:col>
                    <xdr:colOff>104775</xdr:colOff>
                    <xdr:row>240</xdr:row>
                    <xdr:rowOff>180975</xdr:rowOff>
                  </from>
                  <to>
                    <xdr:col>4</xdr:col>
                    <xdr:colOff>38100</xdr:colOff>
                    <xdr:row>241</xdr:row>
                    <xdr:rowOff>180975</xdr:rowOff>
                  </to>
                </anchor>
              </controlPr>
            </control>
          </mc:Choice>
        </mc:AlternateContent>
        <mc:AlternateContent xmlns:mc="http://schemas.openxmlformats.org/markup-compatibility/2006">
          <mc:Choice Requires="x14">
            <control shapeId="7923" r:id="rId137" name="Option Button 3827">
              <controlPr locked="0" defaultSize="0" autoFill="0" autoLine="0" autoPict="0">
                <anchor moveWithCells="1" sizeWithCells="1">
                  <from>
                    <xdr:col>2</xdr:col>
                    <xdr:colOff>95250</xdr:colOff>
                    <xdr:row>228</xdr:row>
                    <xdr:rowOff>190500</xdr:rowOff>
                  </from>
                  <to>
                    <xdr:col>4</xdr:col>
                    <xdr:colOff>0</xdr:colOff>
                    <xdr:row>229</xdr:row>
                    <xdr:rowOff>180975</xdr:rowOff>
                  </to>
                </anchor>
              </controlPr>
            </control>
          </mc:Choice>
        </mc:AlternateContent>
        <mc:AlternateContent xmlns:mc="http://schemas.openxmlformats.org/markup-compatibility/2006">
          <mc:Choice Requires="x14">
            <control shapeId="7924" r:id="rId138" name="Option Button 3828">
              <controlPr locked="0" defaultSize="0" autoFill="0" autoLine="0" autoPict="0">
                <anchor moveWithCells="1" sizeWithCells="1">
                  <from>
                    <xdr:col>2</xdr:col>
                    <xdr:colOff>95250</xdr:colOff>
                    <xdr:row>229</xdr:row>
                    <xdr:rowOff>180975</xdr:rowOff>
                  </from>
                  <to>
                    <xdr:col>4</xdr:col>
                    <xdr:colOff>0</xdr:colOff>
                    <xdr:row>230</xdr:row>
                    <xdr:rowOff>180975</xdr:rowOff>
                  </to>
                </anchor>
              </controlPr>
            </control>
          </mc:Choice>
        </mc:AlternateContent>
        <mc:AlternateContent xmlns:mc="http://schemas.openxmlformats.org/markup-compatibility/2006">
          <mc:Choice Requires="x14">
            <control shapeId="7925" r:id="rId139" name="Group Box 3829">
              <controlPr defaultSize="0" autoFill="0" autoPict="0">
                <anchor moveWithCells="1" sizeWithCells="1">
                  <from>
                    <xdr:col>2</xdr:col>
                    <xdr:colOff>57150</xdr:colOff>
                    <xdr:row>228</xdr:row>
                    <xdr:rowOff>171450</xdr:rowOff>
                  </from>
                  <to>
                    <xdr:col>4</xdr:col>
                    <xdr:colOff>38100</xdr:colOff>
                    <xdr:row>234</xdr:row>
                    <xdr:rowOff>0</xdr:rowOff>
                  </to>
                </anchor>
              </controlPr>
            </control>
          </mc:Choice>
        </mc:AlternateContent>
        <mc:AlternateContent xmlns:mc="http://schemas.openxmlformats.org/markup-compatibility/2006">
          <mc:Choice Requires="x14">
            <control shapeId="7926" r:id="rId140" name="Option Button 3830">
              <controlPr locked="0" defaultSize="0" autoFill="0" autoLine="0" autoPict="0">
                <anchor moveWithCells="1" sizeWithCells="1">
                  <from>
                    <xdr:col>2</xdr:col>
                    <xdr:colOff>95250</xdr:colOff>
                    <xdr:row>230</xdr:row>
                    <xdr:rowOff>190500</xdr:rowOff>
                  </from>
                  <to>
                    <xdr:col>4</xdr:col>
                    <xdr:colOff>0</xdr:colOff>
                    <xdr:row>231</xdr:row>
                    <xdr:rowOff>180975</xdr:rowOff>
                  </to>
                </anchor>
              </controlPr>
            </control>
          </mc:Choice>
        </mc:AlternateContent>
        <mc:AlternateContent xmlns:mc="http://schemas.openxmlformats.org/markup-compatibility/2006">
          <mc:Choice Requires="x14">
            <control shapeId="7927" r:id="rId141" name="Option Button 3831">
              <controlPr locked="0" defaultSize="0" autoFill="0" autoLine="0" autoPict="0">
                <anchor moveWithCells="1" sizeWithCells="1">
                  <from>
                    <xdr:col>2</xdr:col>
                    <xdr:colOff>95250</xdr:colOff>
                    <xdr:row>231</xdr:row>
                    <xdr:rowOff>180975</xdr:rowOff>
                  </from>
                  <to>
                    <xdr:col>4</xdr:col>
                    <xdr:colOff>0</xdr:colOff>
                    <xdr:row>232</xdr:row>
                    <xdr:rowOff>190500</xdr:rowOff>
                  </to>
                </anchor>
              </controlPr>
            </control>
          </mc:Choice>
        </mc:AlternateContent>
        <mc:AlternateContent xmlns:mc="http://schemas.openxmlformats.org/markup-compatibility/2006">
          <mc:Choice Requires="x14">
            <control shapeId="7928" r:id="rId142" name="Option Button 3832">
              <controlPr locked="0" defaultSize="0" autoFill="0" autoLine="0" autoPict="0">
                <anchor moveWithCells="1" sizeWithCells="1">
                  <from>
                    <xdr:col>2</xdr:col>
                    <xdr:colOff>95250</xdr:colOff>
                    <xdr:row>232</xdr:row>
                    <xdr:rowOff>180975</xdr:rowOff>
                  </from>
                  <to>
                    <xdr:col>4</xdr:col>
                    <xdr:colOff>9525</xdr:colOff>
                    <xdr:row>233</xdr:row>
                    <xdr:rowOff>190500</xdr:rowOff>
                  </to>
                </anchor>
              </controlPr>
            </control>
          </mc:Choice>
        </mc:AlternateContent>
        <mc:AlternateContent xmlns:mc="http://schemas.openxmlformats.org/markup-compatibility/2006">
          <mc:Choice Requires="x14">
            <control shapeId="1130" r:id="rId143" name="Option Button 106">
              <controlPr locked="0" defaultSize="0" autoFill="0" autoLine="0" autoPict="0">
                <anchor moveWithCells="1" sizeWithCells="1">
                  <from>
                    <xdr:col>2</xdr:col>
                    <xdr:colOff>95250</xdr:colOff>
                    <xdr:row>223</xdr:row>
                    <xdr:rowOff>190500</xdr:rowOff>
                  </from>
                  <to>
                    <xdr:col>4</xdr:col>
                    <xdr:colOff>38100</xdr:colOff>
                    <xdr:row>224</xdr:row>
                    <xdr:rowOff>190500</xdr:rowOff>
                  </to>
                </anchor>
              </controlPr>
            </control>
          </mc:Choice>
        </mc:AlternateContent>
        <mc:AlternateContent xmlns:mc="http://schemas.openxmlformats.org/markup-compatibility/2006">
          <mc:Choice Requires="x14">
            <control shapeId="1131" r:id="rId144" name="Option Button 107">
              <controlPr locked="0" defaultSize="0" autoFill="0" autoLine="0" autoPict="0">
                <anchor moveWithCells="1" sizeWithCells="1">
                  <from>
                    <xdr:col>2</xdr:col>
                    <xdr:colOff>95250</xdr:colOff>
                    <xdr:row>224</xdr:row>
                    <xdr:rowOff>190500</xdr:rowOff>
                  </from>
                  <to>
                    <xdr:col>4</xdr:col>
                    <xdr:colOff>28575</xdr:colOff>
                    <xdr:row>225</xdr:row>
                    <xdr:rowOff>180975</xdr:rowOff>
                  </to>
                </anchor>
              </controlPr>
            </control>
          </mc:Choice>
        </mc:AlternateContent>
        <mc:AlternateContent xmlns:mc="http://schemas.openxmlformats.org/markup-compatibility/2006">
          <mc:Choice Requires="x14">
            <control shapeId="1132" r:id="rId145" name="Group Box 108">
              <controlPr defaultSize="0" autoFill="0" autoPict="0">
                <anchor moveWithCells="1" sizeWithCells="1">
                  <from>
                    <xdr:col>2</xdr:col>
                    <xdr:colOff>38100</xdr:colOff>
                    <xdr:row>223</xdr:row>
                    <xdr:rowOff>171450</xdr:rowOff>
                  </from>
                  <to>
                    <xdr:col>4</xdr:col>
                    <xdr:colOff>104775</xdr:colOff>
                    <xdr:row>226</xdr:row>
                    <xdr:rowOff>28575</xdr:rowOff>
                  </to>
                </anchor>
              </controlPr>
            </control>
          </mc:Choice>
        </mc:AlternateContent>
        <mc:AlternateContent xmlns:mc="http://schemas.openxmlformats.org/markup-compatibility/2006">
          <mc:Choice Requires="x14">
            <control shapeId="1409" r:id="rId146" name="Group Box 385">
              <controlPr defaultSize="0" autoFill="0" autoPict="0">
                <anchor moveWithCells="1" sizeWithCells="1">
                  <from>
                    <xdr:col>2</xdr:col>
                    <xdr:colOff>66675</xdr:colOff>
                    <xdr:row>210</xdr:row>
                    <xdr:rowOff>180975</xdr:rowOff>
                  </from>
                  <to>
                    <xdr:col>4</xdr:col>
                    <xdr:colOff>57150</xdr:colOff>
                    <xdr:row>216</xdr:row>
                    <xdr:rowOff>0</xdr:rowOff>
                  </to>
                </anchor>
              </controlPr>
            </control>
          </mc:Choice>
        </mc:AlternateContent>
        <mc:AlternateContent xmlns:mc="http://schemas.openxmlformats.org/markup-compatibility/2006">
          <mc:Choice Requires="x14">
            <control shapeId="1466" r:id="rId147" name="Check Box 442">
              <controlPr defaultSize="0" autoFill="0" autoLine="0" autoPict="0">
                <anchor moveWithCells="1" sizeWithCells="1">
                  <from>
                    <xdr:col>2</xdr:col>
                    <xdr:colOff>95250</xdr:colOff>
                    <xdr:row>210</xdr:row>
                    <xdr:rowOff>200025</xdr:rowOff>
                  </from>
                  <to>
                    <xdr:col>4</xdr:col>
                    <xdr:colOff>28575</xdr:colOff>
                    <xdr:row>211</xdr:row>
                    <xdr:rowOff>190500</xdr:rowOff>
                  </to>
                </anchor>
              </controlPr>
            </control>
          </mc:Choice>
        </mc:AlternateContent>
        <mc:AlternateContent xmlns:mc="http://schemas.openxmlformats.org/markup-compatibility/2006">
          <mc:Choice Requires="x14">
            <control shapeId="1468" r:id="rId148" name="Check Box 444">
              <controlPr defaultSize="0" autoFill="0" autoLine="0" autoPict="0">
                <anchor moveWithCells="1" sizeWithCells="1">
                  <from>
                    <xdr:col>2</xdr:col>
                    <xdr:colOff>95250</xdr:colOff>
                    <xdr:row>211</xdr:row>
                    <xdr:rowOff>200025</xdr:rowOff>
                  </from>
                  <to>
                    <xdr:col>4</xdr:col>
                    <xdr:colOff>28575</xdr:colOff>
                    <xdr:row>212</xdr:row>
                    <xdr:rowOff>190500</xdr:rowOff>
                  </to>
                </anchor>
              </controlPr>
            </control>
          </mc:Choice>
        </mc:AlternateContent>
        <mc:AlternateContent xmlns:mc="http://schemas.openxmlformats.org/markup-compatibility/2006">
          <mc:Choice Requires="x14">
            <control shapeId="1470" r:id="rId149" name="Check Box 446">
              <controlPr defaultSize="0" autoFill="0" autoLine="0" autoPict="0">
                <anchor moveWithCells="1" sizeWithCells="1">
                  <from>
                    <xdr:col>2</xdr:col>
                    <xdr:colOff>95250</xdr:colOff>
                    <xdr:row>212</xdr:row>
                    <xdr:rowOff>190500</xdr:rowOff>
                  </from>
                  <to>
                    <xdr:col>4</xdr:col>
                    <xdr:colOff>28575</xdr:colOff>
                    <xdr:row>213</xdr:row>
                    <xdr:rowOff>190500</xdr:rowOff>
                  </to>
                </anchor>
              </controlPr>
            </control>
          </mc:Choice>
        </mc:AlternateContent>
        <mc:AlternateContent xmlns:mc="http://schemas.openxmlformats.org/markup-compatibility/2006">
          <mc:Choice Requires="x14">
            <control shapeId="1472" r:id="rId150" name="Check Box 448">
              <controlPr defaultSize="0" autoFill="0" autoLine="0" autoPict="0">
                <anchor moveWithCells="1" sizeWithCells="1">
                  <from>
                    <xdr:col>2</xdr:col>
                    <xdr:colOff>95250</xdr:colOff>
                    <xdr:row>213</xdr:row>
                    <xdr:rowOff>190500</xdr:rowOff>
                  </from>
                  <to>
                    <xdr:col>4</xdr:col>
                    <xdr:colOff>28575</xdr:colOff>
                    <xdr:row>214</xdr:row>
                    <xdr:rowOff>190500</xdr:rowOff>
                  </to>
                </anchor>
              </controlPr>
            </control>
          </mc:Choice>
        </mc:AlternateContent>
        <mc:AlternateContent xmlns:mc="http://schemas.openxmlformats.org/markup-compatibility/2006">
          <mc:Choice Requires="x14">
            <control shapeId="1473" r:id="rId151" name="Check Box 449">
              <controlPr defaultSize="0" autoFill="0" autoLine="0" autoPict="0">
                <anchor moveWithCells="1" sizeWithCells="1">
                  <from>
                    <xdr:col>2</xdr:col>
                    <xdr:colOff>95250</xdr:colOff>
                    <xdr:row>214</xdr:row>
                    <xdr:rowOff>190500</xdr:rowOff>
                  </from>
                  <to>
                    <xdr:col>4</xdr:col>
                    <xdr:colOff>28575</xdr:colOff>
                    <xdr:row>215</xdr:row>
                    <xdr:rowOff>190500</xdr:rowOff>
                  </to>
                </anchor>
              </controlPr>
            </control>
          </mc:Choice>
        </mc:AlternateContent>
        <mc:AlternateContent xmlns:mc="http://schemas.openxmlformats.org/markup-compatibility/2006">
          <mc:Choice Requires="x14">
            <control shapeId="11233" r:id="rId152" name="Option Button 6113">
              <controlPr locked="0" defaultSize="0" autoFill="0" autoLine="0" autoPict="0">
                <anchor moveWithCells="1" sizeWithCells="1">
                  <from>
                    <xdr:col>2</xdr:col>
                    <xdr:colOff>95250</xdr:colOff>
                    <xdr:row>204</xdr:row>
                    <xdr:rowOff>190500</xdr:rowOff>
                  </from>
                  <to>
                    <xdr:col>4</xdr:col>
                    <xdr:colOff>0</xdr:colOff>
                    <xdr:row>205</xdr:row>
                    <xdr:rowOff>180975</xdr:rowOff>
                  </to>
                </anchor>
              </controlPr>
            </control>
          </mc:Choice>
        </mc:AlternateContent>
        <mc:AlternateContent xmlns:mc="http://schemas.openxmlformats.org/markup-compatibility/2006">
          <mc:Choice Requires="x14">
            <control shapeId="11234" r:id="rId153" name="Option Button 6114">
              <controlPr locked="0" defaultSize="0" autoFill="0" autoLine="0" autoPict="0">
                <anchor moveWithCells="1" sizeWithCells="1">
                  <from>
                    <xdr:col>2</xdr:col>
                    <xdr:colOff>95250</xdr:colOff>
                    <xdr:row>205</xdr:row>
                    <xdr:rowOff>180975</xdr:rowOff>
                  </from>
                  <to>
                    <xdr:col>4</xdr:col>
                    <xdr:colOff>0</xdr:colOff>
                    <xdr:row>206</xdr:row>
                    <xdr:rowOff>180975</xdr:rowOff>
                  </to>
                </anchor>
              </controlPr>
            </control>
          </mc:Choice>
        </mc:AlternateContent>
        <mc:AlternateContent xmlns:mc="http://schemas.openxmlformats.org/markup-compatibility/2006">
          <mc:Choice Requires="x14">
            <control shapeId="11235" r:id="rId154" name="Group Box 6115">
              <controlPr defaultSize="0" autoFill="0" autoPict="0">
                <anchor moveWithCells="1" sizeWithCells="1">
                  <from>
                    <xdr:col>2</xdr:col>
                    <xdr:colOff>57150</xdr:colOff>
                    <xdr:row>204</xdr:row>
                    <xdr:rowOff>171450</xdr:rowOff>
                  </from>
                  <to>
                    <xdr:col>4</xdr:col>
                    <xdr:colOff>38100</xdr:colOff>
                    <xdr:row>209</xdr:row>
                    <xdr:rowOff>19050</xdr:rowOff>
                  </to>
                </anchor>
              </controlPr>
            </control>
          </mc:Choice>
        </mc:AlternateContent>
        <mc:AlternateContent xmlns:mc="http://schemas.openxmlformats.org/markup-compatibility/2006">
          <mc:Choice Requires="x14">
            <control shapeId="11236" r:id="rId155" name="Option Button 6116">
              <controlPr locked="0" defaultSize="0" autoFill="0" autoLine="0" autoPict="0">
                <anchor moveWithCells="1" sizeWithCells="1">
                  <from>
                    <xdr:col>2</xdr:col>
                    <xdr:colOff>95250</xdr:colOff>
                    <xdr:row>206</xdr:row>
                    <xdr:rowOff>190500</xdr:rowOff>
                  </from>
                  <to>
                    <xdr:col>4</xdr:col>
                    <xdr:colOff>0</xdr:colOff>
                    <xdr:row>207</xdr:row>
                    <xdr:rowOff>180975</xdr:rowOff>
                  </to>
                </anchor>
              </controlPr>
            </control>
          </mc:Choice>
        </mc:AlternateContent>
        <mc:AlternateContent xmlns:mc="http://schemas.openxmlformats.org/markup-compatibility/2006">
          <mc:Choice Requires="x14">
            <control shapeId="11237" r:id="rId156" name="Option Button 6117">
              <controlPr locked="0" defaultSize="0" autoFill="0" autoLine="0" autoPict="0">
                <anchor moveWithCells="1" sizeWithCells="1">
                  <from>
                    <xdr:col>2</xdr:col>
                    <xdr:colOff>95250</xdr:colOff>
                    <xdr:row>207</xdr:row>
                    <xdr:rowOff>180975</xdr:rowOff>
                  </from>
                  <to>
                    <xdr:col>4</xdr:col>
                    <xdr:colOff>0</xdr:colOff>
                    <xdr:row>208</xdr:row>
                    <xdr:rowOff>180975</xdr:rowOff>
                  </to>
                </anchor>
              </controlPr>
            </control>
          </mc:Choice>
        </mc:AlternateContent>
        <mc:AlternateContent xmlns:mc="http://schemas.openxmlformats.org/markup-compatibility/2006">
          <mc:Choice Requires="x14">
            <control shapeId="7866" r:id="rId157" name="Group Box 3770">
              <controlPr defaultSize="0" autoFill="0" autoPict="0">
                <anchor moveWithCells="1" sizeWithCells="1">
                  <from>
                    <xdr:col>2</xdr:col>
                    <xdr:colOff>66675</xdr:colOff>
                    <xdr:row>195</xdr:row>
                    <xdr:rowOff>180975</xdr:rowOff>
                  </from>
                  <to>
                    <xdr:col>4</xdr:col>
                    <xdr:colOff>57150</xdr:colOff>
                    <xdr:row>201</xdr:row>
                    <xdr:rowOff>0</xdr:rowOff>
                  </to>
                </anchor>
              </controlPr>
            </control>
          </mc:Choice>
        </mc:AlternateContent>
        <mc:AlternateContent xmlns:mc="http://schemas.openxmlformats.org/markup-compatibility/2006">
          <mc:Choice Requires="x14">
            <control shapeId="7867" r:id="rId158" name="Check Box 3771">
              <controlPr defaultSize="0" autoFill="0" autoLine="0" autoPict="0">
                <anchor moveWithCells="1" sizeWithCells="1">
                  <from>
                    <xdr:col>2</xdr:col>
                    <xdr:colOff>95250</xdr:colOff>
                    <xdr:row>195</xdr:row>
                    <xdr:rowOff>200025</xdr:rowOff>
                  </from>
                  <to>
                    <xdr:col>4</xdr:col>
                    <xdr:colOff>28575</xdr:colOff>
                    <xdr:row>196</xdr:row>
                    <xdr:rowOff>190500</xdr:rowOff>
                  </to>
                </anchor>
              </controlPr>
            </control>
          </mc:Choice>
        </mc:AlternateContent>
        <mc:AlternateContent xmlns:mc="http://schemas.openxmlformats.org/markup-compatibility/2006">
          <mc:Choice Requires="x14">
            <control shapeId="7868" r:id="rId159" name="Check Box 3772">
              <controlPr defaultSize="0" autoFill="0" autoLine="0" autoPict="0">
                <anchor moveWithCells="1" sizeWithCells="1">
                  <from>
                    <xdr:col>2</xdr:col>
                    <xdr:colOff>95250</xdr:colOff>
                    <xdr:row>196</xdr:row>
                    <xdr:rowOff>200025</xdr:rowOff>
                  </from>
                  <to>
                    <xdr:col>4</xdr:col>
                    <xdr:colOff>28575</xdr:colOff>
                    <xdr:row>197</xdr:row>
                    <xdr:rowOff>190500</xdr:rowOff>
                  </to>
                </anchor>
              </controlPr>
            </control>
          </mc:Choice>
        </mc:AlternateContent>
        <mc:AlternateContent xmlns:mc="http://schemas.openxmlformats.org/markup-compatibility/2006">
          <mc:Choice Requires="x14">
            <control shapeId="7869" r:id="rId160" name="Check Box 3773">
              <controlPr defaultSize="0" autoFill="0" autoLine="0" autoPict="0">
                <anchor moveWithCells="1" sizeWithCells="1">
                  <from>
                    <xdr:col>2</xdr:col>
                    <xdr:colOff>95250</xdr:colOff>
                    <xdr:row>197</xdr:row>
                    <xdr:rowOff>190500</xdr:rowOff>
                  </from>
                  <to>
                    <xdr:col>4</xdr:col>
                    <xdr:colOff>28575</xdr:colOff>
                    <xdr:row>198</xdr:row>
                    <xdr:rowOff>190500</xdr:rowOff>
                  </to>
                </anchor>
              </controlPr>
            </control>
          </mc:Choice>
        </mc:AlternateContent>
        <mc:AlternateContent xmlns:mc="http://schemas.openxmlformats.org/markup-compatibility/2006">
          <mc:Choice Requires="x14">
            <control shapeId="7870" r:id="rId161" name="Check Box 3774">
              <controlPr defaultSize="0" autoFill="0" autoLine="0" autoPict="0">
                <anchor moveWithCells="1" sizeWithCells="1">
                  <from>
                    <xdr:col>2</xdr:col>
                    <xdr:colOff>95250</xdr:colOff>
                    <xdr:row>198</xdr:row>
                    <xdr:rowOff>190500</xdr:rowOff>
                  </from>
                  <to>
                    <xdr:col>4</xdr:col>
                    <xdr:colOff>28575</xdr:colOff>
                    <xdr:row>199</xdr:row>
                    <xdr:rowOff>190500</xdr:rowOff>
                  </to>
                </anchor>
              </controlPr>
            </control>
          </mc:Choice>
        </mc:AlternateContent>
        <mc:AlternateContent xmlns:mc="http://schemas.openxmlformats.org/markup-compatibility/2006">
          <mc:Choice Requires="x14">
            <control shapeId="7871" r:id="rId162" name="Check Box 3775">
              <controlPr defaultSize="0" autoFill="0" autoLine="0" autoPict="0">
                <anchor moveWithCells="1" sizeWithCells="1">
                  <from>
                    <xdr:col>2</xdr:col>
                    <xdr:colOff>95250</xdr:colOff>
                    <xdr:row>199</xdr:row>
                    <xdr:rowOff>190500</xdr:rowOff>
                  </from>
                  <to>
                    <xdr:col>4</xdr:col>
                    <xdr:colOff>28575</xdr:colOff>
                    <xdr:row>200</xdr:row>
                    <xdr:rowOff>190500</xdr:rowOff>
                  </to>
                </anchor>
              </controlPr>
            </control>
          </mc:Choice>
        </mc:AlternateContent>
        <mc:AlternateContent xmlns:mc="http://schemas.openxmlformats.org/markup-compatibility/2006">
          <mc:Choice Requires="x14">
            <control shapeId="7860" r:id="rId163" name="Option Button 3764">
              <controlPr locked="0" defaultSize="0" autoFill="0" autoLine="0" autoPict="0">
                <anchor moveWithCells="1" sizeWithCells="1">
                  <from>
                    <xdr:col>2</xdr:col>
                    <xdr:colOff>95250</xdr:colOff>
                    <xdr:row>182</xdr:row>
                    <xdr:rowOff>190500</xdr:rowOff>
                  </from>
                  <to>
                    <xdr:col>4</xdr:col>
                    <xdr:colOff>0</xdr:colOff>
                    <xdr:row>183</xdr:row>
                    <xdr:rowOff>180975</xdr:rowOff>
                  </to>
                </anchor>
              </controlPr>
            </control>
          </mc:Choice>
        </mc:AlternateContent>
        <mc:AlternateContent xmlns:mc="http://schemas.openxmlformats.org/markup-compatibility/2006">
          <mc:Choice Requires="x14">
            <control shapeId="7861" r:id="rId164" name="Option Button 3765">
              <controlPr locked="0" defaultSize="0" autoFill="0" autoLine="0" autoPict="0">
                <anchor moveWithCells="1" sizeWithCells="1">
                  <from>
                    <xdr:col>2</xdr:col>
                    <xdr:colOff>95250</xdr:colOff>
                    <xdr:row>183</xdr:row>
                    <xdr:rowOff>180975</xdr:rowOff>
                  </from>
                  <to>
                    <xdr:col>4</xdr:col>
                    <xdr:colOff>0</xdr:colOff>
                    <xdr:row>184</xdr:row>
                    <xdr:rowOff>180975</xdr:rowOff>
                  </to>
                </anchor>
              </controlPr>
            </control>
          </mc:Choice>
        </mc:AlternateContent>
        <mc:AlternateContent xmlns:mc="http://schemas.openxmlformats.org/markup-compatibility/2006">
          <mc:Choice Requires="x14">
            <control shapeId="7862" r:id="rId165" name="Group Box 3766">
              <controlPr defaultSize="0" autoFill="0" autoPict="0">
                <anchor moveWithCells="1" sizeWithCells="1">
                  <from>
                    <xdr:col>2</xdr:col>
                    <xdr:colOff>57150</xdr:colOff>
                    <xdr:row>182</xdr:row>
                    <xdr:rowOff>171450</xdr:rowOff>
                  </from>
                  <to>
                    <xdr:col>4</xdr:col>
                    <xdr:colOff>38100</xdr:colOff>
                    <xdr:row>188</xdr:row>
                    <xdr:rowOff>0</xdr:rowOff>
                  </to>
                </anchor>
              </controlPr>
            </control>
          </mc:Choice>
        </mc:AlternateContent>
        <mc:AlternateContent xmlns:mc="http://schemas.openxmlformats.org/markup-compatibility/2006">
          <mc:Choice Requires="x14">
            <control shapeId="7863" r:id="rId166" name="Option Button 3767">
              <controlPr locked="0" defaultSize="0" autoFill="0" autoLine="0" autoPict="0">
                <anchor moveWithCells="1" sizeWithCells="1">
                  <from>
                    <xdr:col>2</xdr:col>
                    <xdr:colOff>95250</xdr:colOff>
                    <xdr:row>184</xdr:row>
                    <xdr:rowOff>190500</xdr:rowOff>
                  </from>
                  <to>
                    <xdr:col>4</xdr:col>
                    <xdr:colOff>0</xdr:colOff>
                    <xdr:row>185</xdr:row>
                    <xdr:rowOff>180975</xdr:rowOff>
                  </to>
                </anchor>
              </controlPr>
            </control>
          </mc:Choice>
        </mc:AlternateContent>
        <mc:AlternateContent xmlns:mc="http://schemas.openxmlformats.org/markup-compatibility/2006">
          <mc:Choice Requires="x14">
            <control shapeId="7864" r:id="rId167" name="Option Button 3768">
              <controlPr locked="0" defaultSize="0" autoFill="0" autoLine="0" autoPict="0">
                <anchor moveWithCells="1" sizeWithCells="1">
                  <from>
                    <xdr:col>2</xdr:col>
                    <xdr:colOff>95250</xdr:colOff>
                    <xdr:row>185</xdr:row>
                    <xdr:rowOff>180975</xdr:rowOff>
                  </from>
                  <to>
                    <xdr:col>4</xdr:col>
                    <xdr:colOff>0</xdr:colOff>
                    <xdr:row>186</xdr:row>
                    <xdr:rowOff>190500</xdr:rowOff>
                  </to>
                </anchor>
              </controlPr>
            </control>
          </mc:Choice>
        </mc:AlternateContent>
        <mc:AlternateContent xmlns:mc="http://schemas.openxmlformats.org/markup-compatibility/2006">
          <mc:Choice Requires="x14">
            <control shapeId="7865" r:id="rId168" name="Option Button 3769">
              <controlPr locked="0" defaultSize="0" autoFill="0" autoLine="0" autoPict="0">
                <anchor moveWithCells="1" sizeWithCells="1">
                  <from>
                    <xdr:col>2</xdr:col>
                    <xdr:colOff>95250</xdr:colOff>
                    <xdr:row>186</xdr:row>
                    <xdr:rowOff>180975</xdr:rowOff>
                  </from>
                  <to>
                    <xdr:col>4</xdr:col>
                    <xdr:colOff>9525</xdr:colOff>
                    <xdr:row>187</xdr:row>
                    <xdr:rowOff>190500</xdr:rowOff>
                  </to>
                </anchor>
              </controlPr>
            </control>
          </mc:Choice>
        </mc:AlternateContent>
        <mc:AlternateContent xmlns:mc="http://schemas.openxmlformats.org/markup-compatibility/2006">
          <mc:Choice Requires="x14">
            <control shapeId="1124" r:id="rId169" name="Option Button 100">
              <controlPr locked="0" defaultSize="0" autoFill="0" autoLine="0" autoPict="0">
                <anchor moveWithCells="1" sizeWithCells="1">
                  <from>
                    <xdr:col>2</xdr:col>
                    <xdr:colOff>95250</xdr:colOff>
                    <xdr:row>173</xdr:row>
                    <xdr:rowOff>190500</xdr:rowOff>
                  </from>
                  <to>
                    <xdr:col>4</xdr:col>
                    <xdr:colOff>38100</xdr:colOff>
                    <xdr:row>174</xdr:row>
                    <xdr:rowOff>190500</xdr:rowOff>
                  </to>
                </anchor>
              </controlPr>
            </control>
          </mc:Choice>
        </mc:AlternateContent>
        <mc:AlternateContent xmlns:mc="http://schemas.openxmlformats.org/markup-compatibility/2006">
          <mc:Choice Requires="x14">
            <control shapeId="1125" r:id="rId170" name="Option Button 101">
              <controlPr locked="0" defaultSize="0" autoFill="0" autoLine="0" autoPict="0">
                <anchor moveWithCells="1" sizeWithCells="1">
                  <from>
                    <xdr:col>2</xdr:col>
                    <xdr:colOff>104775</xdr:colOff>
                    <xdr:row>174</xdr:row>
                    <xdr:rowOff>190500</xdr:rowOff>
                  </from>
                  <to>
                    <xdr:col>4</xdr:col>
                    <xdr:colOff>38100</xdr:colOff>
                    <xdr:row>175</xdr:row>
                    <xdr:rowOff>180975</xdr:rowOff>
                  </to>
                </anchor>
              </controlPr>
            </control>
          </mc:Choice>
        </mc:AlternateContent>
        <mc:AlternateContent xmlns:mc="http://schemas.openxmlformats.org/markup-compatibility/2006">
          <mc:Choice Requires="x14">
            <control shapeId="1126" r:id="rId171" name="Group Box 102">
              <controlPr defaultSize="0" autoFill="0" autoPict="0">
                <anchor moveWithCells="1" sizeWithCells="1">
                  <from>
                    <xdr:col>2</xdr:col>
                    <xdr:colOff>38100</xdr:colOff>
                    <xdr:row>173</xdr:row>
                    <xdr:rowOff>171450</xdr:rowOff>
                  </from>
                  <to>
                    <xdr:col>4</xdr:col>
                    <xdr:colOff>104775</xdr:colOff>
                    <xdr:row>176</xdr:row>
                    <xdr:rowOff>28575</xdr:rowOff>
                  </to>
                </anchor>
              </controlPr>
            </control>
          </mc:Choice>
        </mc:AlternateContent>
        <mc:AlternateContent xmlns:mc="http://schemas.openxmlformats.org/markup-compatibility/2006">
          <mc:Choice Requires="x14">
            <control shapeId="1121" r:id="rId172" name="Option Button 97">
              <controlPr locked="0" defaultSize="0" autoFill="0" autoLine="0" autoPict="0">
                <anchor moveWithCells="1" sizeWithCells="1">
                  <from>
                    <xdr:col>2</xdr:col>
                    <xdr:colOff>95250</xdr:colOff>
                    <xdr:row>169</xdr:row>
                    <xdr:rowOff>180975</xdr:rowOff>
                  </from>
                  <to>
                    <xdr:col>4</xdr:col>
                    <xdr:colOff>38100</xdr:colOff>
                    <xdr:row>170</xdr:row>
                    <xdr:rowOff>190500</xdr:rowOff>
                  </to>
                </anchor>
              </controlPr>
            </control>
          </mc:Choice>
        </mc:AlternateContent>
        <mc:AlternateContent xmlns:mc="http://schemas.openxmlformats.org/markup-compatibility/2006">
          <mc:Choice Requires="x14">
            <control shapeId="1122" r:id="rId173" name="Option Button 98">
              <controlPr locked="0" defaultSize="0" autoFill="0" autoLine="0" autoPict="0">
                <anchor moveWithCells="1" sizeWithCells="1">
                  <from>
                    <xdr:col>2</xdr:col>
                    <xdr:colOff>104775</xdr:colOff>
                    <xdr:row>170</xdr:row>
                    <xdr:rowOff>180975</xdr:rowOff>
                  </from>
                  <to>
                    <xdr:col>4</xdr:col>
                    <xdr:colOff>38100</xdr:colOff>
                    <xdr:row>171</xdr:row>
                    <xdr:rowOff>180975</xdr:rowOff>
                  </to>
                </anchor>
              </controlPr>
            </control>
          </mc:Choice>
        </mc:AlternateContent>
        <mc:AlternateContent xmlns:mc="http://schemas.openxmlformats.org/markup-compatibility/2006">
          <mc:Choice Requires="x14">
            <control shapeId="1123" r:id="rId174" name="Group Box 99">
              <controlPr defaultSize="0" autoFill="0" autoPict="0">
                <anchor moveWithCells="1" sizeWithCells="1">
                  <from>
                    <xdr:col>2</xdr:col>
                    <xdr:colOff>38100</xdr:colOff>
                    <xdr:row>169</xdr:row>
                    <xdr:rowOff>161925</xdr:rowOff>
                  </from>
                  <to>
                    <xdr:col>4</xdr:col>
                    <xdr:colOff>104775</xdr:colOff>
                    <xdr:row>172</xdr:row>
                    <xdr:rowOff>28575</xdr:rowOff>
                  </to>
                </anchor>
              </controlPr>
            </control>
          </mc:Choice>
        </mc:AlternateContent>
        <mc:AlternateContent xmlns:mc="http://schemas.openxmlformats.org/markup-compatibility/2006">
          <mc:Choice Requires="x14">
            <control shapeId="7814" r:id="rId175" name="Group Box 3718">
              <controlPr defaultSize="0" autoFill="0" autoPict="0">
                <anchor moveWithCells="1" sizeWithCells="1">
                  <from>
                    <xdr:col>2</xdr:col>
                    <xdr:colOff>66675</xdr:colOff>
                    <xdr:row>160</xdr:row>
                    <xdr:rowOff>180975</xdr:rowOff>
                  </from>
                  <to>
                    <xdr:col>4</xdr:col>
                    <xdr:colOff>57150</xdr:colOff>
                    <xdr:row>166</xdr:row>
                    <xdr:rowOff>0</xdr:rowOff>
                  </to>
                </anchor>
              </controlPr>
            </control>
          </mc:Choice>
        </mc:AlternateContent>
        <mc:AlternateContent xmlns:mc="http://schemas.openxmlformats.org/markup-compatibility/2006">
          <mc:Choice Requires="x14">
            <control shapeId="7815" r:id="rId176" name="Check Box 3719">
              <controlPr defaultSize="0" autoFill="0" autoLine="0" autoPict="0">
                <anchor moveWithCells="1" sizeWithCells="1">
                  <from>
                    <xdr:col>2</xdr:col>
                    <xdr:colOff>95250</xdr:colOff>
                    <xdr:row>160</xdr:row>
                    <xdr:rowOff>200025</xdr:rowOff>
                  </from>
                  <to>
                    <xdr:col>4</xdr:col>
                    <xdr:colOff>28575</xdr:colOff>
                    <xdr:row>161</xdr:row>
                    <xdr:rowOff>190500</xdr:rowOff>
                  </to>
                </anchor>
              </controlPr>
            </control>
          </mc:Choice>
        </mc:AlternateContent>
        <mc:AlternateContent xmlns:mc="http://schemas.openxmlformats.org/markup-compatibility/2006">
          <mc:Choice Requires="x14">
            <control shapeId="7816" r:id="rId177" name="Check Box 3720">
              <controlPr defaultSize="0" autoFill="0" autoLine="0" autoPict="0">
                <anchor moveWithCells="1" sizeWithCells="1">
                  <from>
                    <xdr:col>2</xdr:col>
                    <xdr:colOff>95250</xdr:colOff>
                    <xdr:row>161</xdr:row>
                    <xdr:rowOff>200025</xdr:rowOff>
                  </from>
                  <to>
                    <xdr:col>4</xdr:col>
                    <xdr:colOff>28575</xdr:colOff>
                    <xdr:row>162</xdr:row>
                    <xdr:rowOff>190500</xdr:rowOff>
                  </to>
                </anchor>
              </controlPr>
            </control>
          </mc:Choice>
        </mc:AlternateContent>
        <mc:AlternateContent xmlns:mc="http://schemas.openxmlformats.org/markup-compatibility/2006">
          <mc:Choice Requires="x14">
            <control shapeId="7817" r:id="rId178" name="Check Box 3721">
              <controlPr defaultSize="0" autoFill="0" autoLine="0" autoPict="0">
                <anchor moveWithCells="1" sizeWithCells="1">
                  <from>
                    <xdr:col>2</xdr:col>
                    <xdr:colOff>95250</xdr:colOff>
                    <xdr:row>162</xdr:row>
                    <xdr:rowOff>190500</xdr:rowOff>
                  </from>
                  <to>
                    <xdr:col>4</xdr:col>
                    <xdr:colOff>28575</xdr:colOff>
                    <xdr:row>163</xdr:row>
                    <xdr:rowOff>190500</xdr:rowOff>
                  </to>
                </anchor>
              </controlPr>
            </control>
          </mc:Choice>
        </mc:AlternateContent>
        <mc:AlternateContent xmlns:mc="http://schemas.openxmlformats.org/markup-compatibility/2006">
          <mc:Choice Requires="x14">
            <control shapeId="7818" r:id="rId179" name="Check Box 3722">
              <controlPr defaultSize="0" autoFill="0" autoLine="0" autoPict="0">
                <anchor moveWithCells="1" sizeWithCells="1">
                  <from>
                    <xdr:col>2</xdr:col>
                    <xdr:colOff>95250</xdr:colOff>
                    <xdr:row>163</xdr:row>
                    <xdr:rowOff>190500</xdr:rowOff>
                  </from>
                  <to>
                    <xdr:col>4</xdr:col>
                    <xdr:colOff>28575</xdr:colOff>
                    <xdr:row>164</xdr:row>
                    <xdr:rowOff>190500</xdr:rowOff>
                  </to>
                </anchor>
              </controlPr>
            </control>
          </mc:Choice>
        </mc:AlternateContent>
        <mc:AlternateContent xmlns:mc="http://schemas.openxmlformats.org/markup-compatibility/2006">
          <mc:Choice Requires="x14">
            <control shapeId="7819" r:id="rId180" name="Check Box 3723">
              <controlPr defaultSize="0" autoFill="0" autoLine="0" autoPict="0">
                <anchor moveWithCells="1" sizeWithCells="1">
                  <from>
                    <xdr:col>2</xdr:col>
                    <xdr:colOff>95250</xdr:colOff>
                    <xdr:row>164</xdr:row>
                    <xdr:rowOff>190500</xdr:rowOff>
                  </from>
                  <to>
                    <xdr:col>4</xdr:col>
                    <xdr:colOff>28575</xdr:colOff>
                    <xdr:row>165</xdr:row>
                    <xdr:rowOff>190500</xdr:rowOff>
                  </to>
                </anchor>
              </controlPr>
            </control>
          </mc:Choice>
        </mc:AlternateContent>
        <mc:AlternateContent xmlns:mc="http://schemas.openxmlformats.org/markup-compatibility/2006">
          <mc:Choice Requires="x14">
            <control shapeId="7808" r:id="rId181" name="Option Button 3712">
              <controlPr locked="0" defaultSize="0" autoFill="0" autoLine="0" autoPict="0">
                <anchor moveWithCells="1" sizeWithCells="1">
                  <from>
                    <xdr:col>2</xdr:col>
                    <xdr:colOff>95250</xdr:colOff>
                    <xdr:row>152</xdr:row>
                    <xdr:rowOff>190500</xdr:rowOff>
                  </from>
                  <to>
                    <xdr:col>4</xdr:col>
                    <xdr:colOff>0</xdr:colOff>
                    <xdr:row>153</xdr:row>
                    <xdr:rowOff>180975</xdr:rowOff>
                  </to>
                </anchor>
              </controlPr>
            </control>
          </mc:Choice>
        </mc:AlternateContent>
        <mc:AlternateContent xmlns:mc="http://schemas.openxmlformats.org/markup-compatibility/2006">
          <mc:Choice Requires="x14">
            <control shapeId="7809" r:id="rId182" name="Option Button 3713">
              <controlPr locked="0" defaultSize="0" autoFill="0" autoLine="0" autoPict="0">
                <anchor moveWithCells="1" sizeWithCells="1">
                  <from>
                    <xdr:col>2</xdr:col>
                    <xdr:colOff>95250</xdr:colOff>
                    <xdr:row>153</xdr:row>
                    <xdr:rowOff>180975</xdr:rowOff>
                  </from>
                  <to>
                    <xdr:col>4</xdr:col>
                    <xdr:colOff>0</xdr:colOff>
                    <xdr:row>154</xdr:row>
                    <xdr:rowOff>180975</xdr:rowOff>
                  </to>
                </anchor>
              </controlPr>
            </control>
          </mc:Choice>
        </mc:AlternateContent>
        <mc:AlternateContent xmlns:mc="http://schemas.openxmlformats.org/markup-compatibility/2006">
          <mc:Choice Requires="x14">
            <control shapeId="7810" r:id="rId183" name="Group Box 3714">
              <controlPr defaultSize="0" autoFill="0" autoPict="0">
                <anchor moveWithCells="1" sizeWithCells="1">
                  <from>
                    <xdr:col>2</xdr:col>
                    <xdr:colOff>57150</xdr:colOff>
                    <xdr:row>152</xdr:row>
                    <xdr:rowOff>171450</xdr:rowOff>
                  </from>
                  <to>
                    <xdr:col>4</xdr:col>
                    <xdr:colOff>38100</xdr:colOff>
                    <xdr:row>158</xdr:row>
                    <xdr:rowOff>0</xdr:rowOff>
                  </to>
                </anchor>
              </controlPr>
            </control>
          </mc:Choice>
        </mc:AlternateContent>
        <mc:AlternateContent xmlns:mc="http://schemas.openxmlformats.org/markup-compatibility/2006">
          <mc:Choice Requires="x14">
            <control shapeId="7811" r:id="rId184" name="Option Button 3715">
              <controlPr locked="0" defaultSize="0" autoFill="0" autoLine="0" autoPict="0">
                <anchor moveWithCells="1" sizeWithCells="1">
                  <from>
                    <xdr:col>2</xdr:col>
                    <xdr:colOff>95250</xdr:colOff>
                    <xdr:row>154</xdr:row>
                    <xdr:rowOff>190500</xdr:rowOff>
                  </from>
                  <to>
                    <xdr:col>4</xdr:col>
                    <xdr:colOff>0</xdr:colOff>
                    <xdr:row>155</xdr:row>
                    <xdr:rowOff>180975</xdr:rowOff>
                  </to>
                </anchor>
              </controlPr>
            </control>
          </mc:Choice>
        </mc:AlternateContent>
        <mc:AlternateContent xmlns:mc="http://schemas.openxmlformats.org/markup-compatibility/2006">
          <mc:Choice Requires="x14">
            <control shapeId="7812" r:id="rId185" name="Option Button 3716">
              <controlPr locked="0" defaultSize="0" autoFill="0" autoLine="0" autoPict="0">
                <anchor moveWithCells="1" sizeWithCells="1">
                  <from>
                    <xdr:col>2</xdr:col>
                    <xdr:colOff>95250</xdr:colOff>
                    <xdr:row>155</xdr:row>
                    <xdr:rowOff>180975</xdr:rowOff>
                  </from>
                  <to>
                    <xdr:col>4</xdr:col>
                    <xdr:colOff>0</xdr:colOff>
                    <xdr:row>156</xdr:row>
                    <xdr:rowOff>190500</xdr:rowOff>
                  </to>
                </anchor>
              </controlPr>
            </control>
          </mc:Choice>
        </mc:AlternateContent>
        <mc:AlternateContent xmlns:mc="http://schemas.openxmlformats.org/markup-compatibility/2006">
          <mc:Choice Requires="x14">
            <control shapeId="7813" r:id="rId186" name="Option Button 3717">
              <controlPr locked="0" defaultSize="0" autoFill="0" autoLine="0" autoPict="0">
                <anchor moveWithCells="1" sizeWithCells="1">
                  <from>
                    <xdr:col>2</xdr:col>
                    <xdr:colOff>95250</xdr:colOff>
                    <xdr:row>156</xdr:row>
                    <xdr:rowOff>180975</xdr:rowOff>
                  </from>
                  <to>
                    <xdr:col>4</xdr:col>
                    <xdr:colOff>9525</xdr:colOff>
                    <xdr:row>157</xdr:row>
                    <xdr:rowOff>190500</xdr:rowOff>
                  </to>
                </anchor>
              </controlPr>
            </control>
          </mc:Choice>
        </mc:AlternateContent>
        <mc:AlternateContent xmlns:mc="http://schemas.openxmlformats.org/markup-compatibility/2006">
          <mc:Choice Requires="x14">
            <control shapeId="1081" r:id="rId187" name="Group Box 57">
              <controlPr defaultSize="0" autoFill="0" autoPict="0">
                <anchor moveWithCells="1" sizeWithCells="1">
                  <from>
                    <xdr:col>2</xdr:col>
                    <xdr:colOff>66675</xdr:colOff>
                    <xdr:row>142</xdr:row>
                    <xdr:rowOff>180975</xdr:rowOff>
                  </from>
                  <to>
                    <xdr:col>4</xdr:col>
                    <xdr:colOff>57150</xdr:colOff>
                    <xdr:row>146</xdr:row>
                    <xdr:rowOff>19050</xdr:rowOff>
                  </to>
                </anchor>
              </controlPr>
            </control>
          </mc:Choice>
        </mc:AlternateContent>
        <mc:AlternateContent xmlns:mc="http://schemas.openxmlformats.org/markup-compatibility/2006">
          <mc:Choice Requires="x14">
            <control shapeId="1079" r:id="rId188" name="Option Button 55">
              <controlPr defaultSize="0" autoFill="0" autoLine="0" autoPict="0">
                <anchor moveWithCells="1" sizeWithCells="1">
                  <from>
                    <xdr:col>2</xdr:col>
                    <xdr:colOff>104775</xdr:colOff>
                    <xdr:row>143</xdr:row>
                    <xdr:rowOff>0</xdr:rowOff>
                  </from>
                  <to>
                    <xdr:col>4</xdr:col>
                    <xdr:colOff>38100</xdr:colOff>
                    <xdr:row>143</xdr:row>
                    <xdr:rowOff>190500</xdr:rowOff>
                  </to>
                </anchor>
              </controlPr>
            </control>
          </mc:Choice>
        </mc:AlternateContent>
        <mc:AlternateContent xmlns:mc="http://schemas.openxmlformats.org/markup-compatibility/2006">
          <mc:Choice Requires="x14">
            <control shapeId="1080" r:id="rId189" name="Option Button 56">
              <controlPr defaultSize="0" autoFill="0" autoLine="0" autoPict="0">
                <anchor moveWithCells="1" sizeWithCells="1">
                  <from>
                    <xdr:col>2</xdr:col>
                    <xdr:colOff>104775</xdr:colOff>
                    <xdr:row>143</xdr:row>
                    <xdr:rowOff>190500</xdr:rowOff>
                  </from>
                  <to>
                    <xdr:col>4</xdr:col>
                    <xdr:colOff>38100</xdr:colOff>
                    <xdr:row>144</xdr:row>
                    <xdr:rowOff>190500</xdr:rowOff>
                  </to>
                </anchor>
              </controlPr>
            </control>
          </mc:Choice>
        </mc:AlternateContent>
        <mc:AlternateContent xmlns:mc="http://schemas.openxmlformats.org/markup-compatibility/2006">
          <mc:Choice Requires="x14">
            <control shapeId="1082" r:id="rId190" name="Option Button 58">
              <controlPr defaultSize="0" autoFill="0" autoLine="0" autoPict="0">
                <anchor moveWithCells="1" sizeWithCells="1">
                  <from>
                    <xdr:col>2</xdr:col>
                    <xdr:colOff>104775</xdr:colOff>
                    <xdr:row>145</xdr:row>
                    <xdr:rowOff>0</xdr:rowOff>
                  </from>
                  <to>
                    <xdr:col>4</xdr:col>
                    <xdr:colOff>38100</xdr:colOff>
                    <xdr:row>145</xdr:row>
                    <xdr:rowOff>190500</xdr:rowOff>
                  </to>
                </anchor>
              </controlPr>
            </control>
          </mc:Choice>
        </mc:AlternateContent>
        <mc:AlternateContent xmlns:mc="http://schemas.openxmlformats.org/markup-compatibility/2006">
          <mc:Choice Requires="x14">
            <control shapeId="7680" r:id="rId191" name="Group Box 3584">
              <controlPr defaultSize="0" autoFill="0" autoPict="0">
                <anchor moveWithCells="1" sizeWithCells="1">
                  <from>
                    <xdr:col>2</xdr:col>
                    <xdr:colOff>66675</xdr:colOff>
                    <xdr:row>134</xdr:row>
                    <xdr:rowOff>180975</xdr:rowOff>
                  </from>
                  <to>
                    <xdr:col>4</xdr:col>
                    <xdr:colOff>57150</xdr:colOff>
                    <xdr:row>140</xdr:row>
                    <xdr:rowOff>0</xdr:rowOff>
                  </to>
                </anchor>
              </controlPr>
            </control>
          </mc:Choice>
        </mc:AlternateContent>
        <mc:AlternateContent xmlns:mc="http://schemas.openxmlformats.org/markup-compatibility/2006">
          <mc:Choice Requires="x14">
            <control shapeId="7681" r:id="rId192" name="Check Box 3585">
              <controlPr defaultSize="0" autoFill="0" autoLine="0" autoPict="0">
                <anchor moveWithCells="1" sizeWithCells="1">
                  <from>
                    <xdr:col>2</xdr:col>
                    <xdr:colOff>95250</xdr:colOff>
                    <xdr:row>134</xdr:row>
                    <xdr:rowOff>200025</xdr:rowOff>
                  </from>
                  <to>
                    <xdr:col>4</xdr:col>
                    <xdr:colOff>28575</xdr:colOff>
                    <xdr:row>135</xdr:row>
                    <xdr:rowOff>190500</xdr:rowOff>
                  </to>
                </anchor>
              </controlPr>
            </control>
          </mc:Choice>
        </mc:AlternateContent>
        <mc:AlternateContent xmlns:mc="http://schemas.openxmlformats.org/markup-compatibility/2006">
          <mc:Choice Requires="x14">
            <control shapeId="7682" r:id="rId193" name="Check Box 3586">
              <controlPr defaultSize="0" autoFill="0" autoLine="0" autoPict="0">
                <anchor moveWithCells="1" sizeWithCells="1">
                  <from>
                    <xdr:col>2</xdr:col>
                    <xdr:colOff>95250</xdr:colOff>
                    <xdr:row>135</xdr:row>
                    <xdr:rowOff>200025</xdr:rowOff>
                  </from>
                  <to>
                    <xdr:col>4</xdr:col>
                    <xdr:colOff>28575</xdr:colOff>
                    <xdr:row>136</xdr:row>
                    <xdr:rowOff>190500</xdr:rowOff>
                  </to>
                </anchor>
              </controlPr>
            </control>
          </mc:Choice>
        </mc:AlternateContent>
        <mc:AlternateContent xmlns:mc="http://schemas.openxmlformats.org/markup-compatibility/2006">
          <mc:Choice Requires="x14">
            <control shapeId="7683" r:id="rId194" name="Check Box 3587">
              <controlPr defaultSize="0" autoFill="0" autoLine="0" autoPict="0">
                <anchor moveWithCells="1" sizeWithCells="1">
                  <from>
                    <xdr:col>2</xdr:col>
                    <xdr:colOff>95250</xdr:colOff>
                    <xdr:row>136</xdr:row>
                    <xdr:rowOff>190500</xdr:rowOff>
                  </from>
                  <to>
                    <xdr:col>4</xdr:col>
                    <xdr:colOff>28575</xdr:colOff>
                    <xdr:row>137</xdr:row>
                    <xdr:rowOff>190500</xdr:rowOff>
                  </to>
                </anchor>
              </controlPr>
            </control>
          </mc:Choice>
        </mc:AlternateContent>
        <mc:AlternateContent xmlns:mc="http://schemas.openxmlformats.org/markup-compatibility/2006">
          <mc:Choice Requires="x14">
            <control shapeId="7684" r:id="rId195" name="Check Box 3588">
              <controlPr defaultSize="0" autoFill="0" autoLine="0" autoPict="0">
                <anchor moveWithCells="1" sizeWithCells="1">
                  <from>
                    <xdr:col>2</xdr:col>
                    <xdr:colOff>95250</xdr:colOff>
                    <xdr:row>137</xdr:row>
                    <xdr:rowOff>190500</xdr:rowOff>
                  </from>
                  <to>
                    <xdr:col>4</xdr:col>
                    <xdr:colOff>28575</xdr:colOff>
                    <xdr:row>138</xdr:row>
                    <xdr:rowOff>190500</xdr:rowOff>
                  </to>
                </anchor>
              </controlPr>
            </control>
          </mc:Choice>
        </mc:AlternateContent>
        <mc:AlternateContent xmlns:mc="http://schemas.openxmlformats.org/markup-compatibility/2006">
          <mc:Choice Requires="x14">
            <control shapeId="7685" r:id="rId196" name="Check Box 3589">
              <controlPr defaultSize="0" autoFill="0" autoLine="0" autoPict="0">
                <anchor moveWithCells="1" sizeWithCells="1">
                  <from>
                    <xdr:col>2</xdr:col>
                    <xdr:colOff>95250</xdr:colOff>
                    <xdr:row>138</xdr:row>
                    <xdr:rowOff>190500</xdr:rowOff>
                  </from>
                  <to>
                    <xdr:col>4</xdr:col>
                    <xdr:colOff>28575</xdr:colOff>
                    <xdr:row>139</xdr:row>
                    <xdr:rowOff>190500</xdr:rowOff>
                  </to>
                </anchor>
              </controlPr>
            </control>
          </mc:Choice>
        </mc:AlternateContent>
        <mc:AlternateContent xmlns:mc="http://schemas.openxmlformats.org/markup-compatibility/2006">
          <mc:Choice Requires="x14">
            <control shapeId="7677" r:id="rId197" name="Option Button 3581">
              <controlPr locked="0" defaultSize="0" autoFill="0" autoLine="0" autoPict="0">
                <anchor moveWithCells="1" sizeWithCells="1">
                  <from>
                    <xdr:col>2</xdr:col>
                    <xdr:colOff>95250</xdr:colOff>
                    <xdr:row>124</xdr:row>
                    <xdr:rowOff>180975</xdr:rowOff>
                  </from>
                  <to>
                    <xdr:col>4</xdr:col>
                    <xdr:colOff>38100</xdr:colOff>
                    <xdr:row>125</xdr:row>
                    <xdr:rowOff>190500</xdr:rowOff>
                  </to>
                </anchor>
              </controlPr>
            </control>
          </mc:Choice>
        </mc:AlternateContent>
        <mc:AlternateContent xmlns:mc="http://schemas.openxmlformats.org/markup-compatibility/2006">
          <mc:Choice Requires="x14">
            <control shapeId="7678" r:id="rId198" name="Option Button 3582">
              <controlPr locked="0" defaultSize="0" autoFill="0" autoLine="0" autoPict="0">
                <anchor moveWithCells="1" sizeWithCells="1">
                  <from>
                    <xdr:col>2</xdr:col>
                    <xdr:colOff>104775</xdr:colOff>
                    <xdr:row>125</xdr:row>
                    <xdr:rowOff>180975</xdr:rowOff>
                  </from>
                  <to>
                    <xdr:col>4</xdr:col>
                    <xdr:colOff>38100</xdr:colOff>
                    <xdr:row>126</xdr:row>
                    <xdr:rowOff>180975</xdr:rowOff>
                  </to>
                </anchor>
              </controlPr>
            </control>
          </mc:Choice>
        </mc:AlternateContent>
        <mc:AlternateContent xmlns:mc="http://schemas.openxmlformats.org/markup-compatibility/2006">
          <mc:Choice Requires="x14">
            <control shapeId="7679" r:id="rId199" name="Group Box 3583">
              <controlPr defaultSize="0" autoFill="0" autoPict="0">
                <anchor moveWithCells="1" sizeWithCells="1">
                  <from>
                    <xdr:col>2</xdr:col>
                    <xdr:colOff>38100</xdr:colOff>
                    <xdr:row>124</xdr:row>
                    <xdr:rowOff>161925</xdr:rowOff>
                  </from>
                  <to>
                    <xdr:col>4</xdr:col>
                    <xdr:colOff>104775</xdr:colOff>
                    <xdr:row>127</xdr:row>
                    <xdr:rowOff>28575</xdr:rowOff>
                  </to>
                </anchor>
              </controlPr>
            </control>
          </mc:Choice>
        </mc:AlternateContent>
        <mc:AlternateContent xmlns:mc="http://schemas.openxmlformats.org/markup-compatibility/2006">
          <mc:Choice Requires="x14">
            <control shapeId="7671" r:id="rId200" name="Option Button 3575">
              <controlPr locked="0" defaultSize="0" autoFill="0" autoLine="0" autoPict="0">
                <anchor moveWithCells="1" sizeWithCells="1">
                  <from>
                    <xdr:col>2</xdr:col>
                    <xdr:colOff>95250</xdr:colOff>
                    <xdr:row>114</xdr:row>
                    <xdr:rowOff>190500</xdr:rowOff>
                  </from>
                  <to>
                    <xdr:col>4</xdr:col>
                    <xdr:colOff>0</xdr:colOff>
                    <xdr:row>115</xdr:row>
                    <xdr:rowOff>180975</xdr:rowOff>
                  </to>
                </anchor>
              </controlPr>
            </control>
          </mc:Choice>
        </mc:AlternateContent>
        <mc:AlternateContent xmlns:mc="http://schemas.openxmlformats.org/markup-compatibility/2006">
          <mc:Choice Requires="x14">
            <control shapeId="7672" r:id="rId201" name="Option Button 3576">
              <controlPr locked="0" defaultSize="0" autoFill="0" autoLine="0" autoPict="0">
                <anchor moveWithCells="1" sizeWithCells="1">
                  <from>
                    <xdr:col>2</xdr:col>
                    <xdr:colOff>95250</xdr:colOff>
                    <xdr:row>115</xdr:row>
                    <xdr:rowOff>180975</xdr:rowOff>
                  </from>
                  <to>
                    <xdr:col>4</xdr:col>
                    <xdr:colOff>0</xdr:colOff>
                    <xdr:row>116</xdr:row>
                    <xdr:rowOff>180975</xdr:rowOff>
                  </to>
                </anchor>
              </controlPr>
            </control>
          </mc:Choice>
        </mc:AlternateContent>
        <mc:AlternateContent xmlns:mc="http://schemas.openxmlformats.org/markup-compatibility/2006">
          <mc:Choice Requires="x14">
            <control shapeId="7673" r:id="rId202" name="Group Box 3577">
              <controlPr defaultSize="0" autoFill="0" autoPict="0">
                <anchor moveWithCells="1" sizeWithCells="1">
                  <from>
                    <xdr:col>2</xdr:col>
                    <xdr:colOff>57150</xdr:colOff>
                    <xdr:row>114</xdr:row>
                    <xdr:rowOff>171450</xdr:rowOff>
                  </from>
                  <to>
                    <xdr:col>4</xdr:col>
                    <xdr:colOff>38100</xdr:colOff>
                    <xdr:row>120</xdr:row>
                    <xdr:rowOff>0</xdr:rowOff>
                  </to>
                </anchor>
              </controlPr>
            </control>
          </mc:Choice>
        </mc:AlternateContent>
        <mc:AlternateContent xmlns:mc="http://schemas.openxmlformats.org/markup-compatibility/2006">
          <mc:Choice Requires="x14">
            <control shapeId="7674" r:id="rId203" name="Option Button 3578">
              <controlPr locked="0" defaultSize="0" autoFill="0" autoLine="0" autoPict="0">
                <anchor moveWithCells="1" sizeWithCells="1">
                  <from>
                    <xdr:col>2</xdr:col>
                    <xdr:colOff>95250</xdr:colOff>
                    <xdr:row>116</xdr:row>
                    <xdr:rowOff>190500</xdr:rowOff>
                  </from>
                  <to>
                    <xdr:col>4</xdr:col>
                    <xdr:colOff>0</xdr:colOff>
                    <xdr:row>117</xdr:row>
                    <xdr:rowOff>180975</xdr:rowOff>
                  </to>
                </anchor>
              </controlPr>
            </control>
          </mc:Choice>
        </mc:AlternateContent>
        <mc:AlternateContent xmlns:mc="http://schemas.openxmlformats.org/markup-compatibility/2006">
          <mc:Choice Requires="x14">
            <control shapeId="7675" r:id="rId204" name="Option Button 3579">
              <controlPr locked="0" defaultSize="0" autoFill="0" autoLine="0" autoPict="0">
                <anchor moveWithCells="1" sizeWithCells="1">
                  <from>
                    <xdr:col>2</xdr:col>
                    <xdr:colOff>95250</xdr:colOff>
                    <xdr:row>117</xdr:row>
                    <xdr:rowOff>180975</xdr:rowOff>
                  </from>
                  <to>
                    <xdr:col>4</xdr:col>
                    <xdr:colOff>0</xdr:colOff>
                    <xdr:row>118</xdr:row>
                    <xdr:rowOff>190500</xdr:rowOff>
                  </to>
                </anchor>
              </controlPr>
            </control>
          </mc:Choice>
        </mc:AlternateContent>
        <mc:AlternateContent xmlns:mc="http://schemas.openxmlformats.org/markup-compatibility/2006">
          <mc:Choice Requires="x14">
            <control shapeId="7676" r:id="rId205" name="Option Button 3580">
              <controlPr locked="0" defaultSize="0" autoFill="0" autoLine="0" autoPict="0">
                <anchor moveWithCells="1" sizeWithCells="1">
                  <from>
                    <xdr:col>2</xdr:col>
                    <xdr:colOff>95250</xdr:colOff>
                    <xdr:row>118</xdr:row>
                    <xdr:rowOff>180975</xdr:rowOff>
                  </from>
                  <to>
                    <xdr:col>4</xdr:col>
                    <xdr:colOff>9525</xdr:colOff>
                    <xdr:row>119</xdr:row>
                    <xdr:rowOff>190500</xdr:rowOff>
                  </to>
                </anchor>
              </controlPr>
            </control>
          </mc:Choice>
        </mc:AlternateContent>
        <mc:AlternateContent xmlns:mc="http://schemas.openxmlformats.org/markup-compatibility/2006">
          <mc:Choice Requires="x14">
            <control shapeId="7668" r:id="rId206" name="Option Button 3572">
              <controlPr locked="0" defaultSize="0" autoFill="0" autoLine="0" autoPict="0">
                <anchor moveWithCells="1" sizeWithCells="1">
                  <from>
                    <xdr:col>2</xdr:col>
                    <xdr:colOff>95250</xdr:colOff>
                    <xdr:row>110</xdr:row>
                    <xdr:rowOff>190500</xdr:rowOff>
                  </from>
                  <to>
                    <xdr:col>4</xdr:col>
                    <xdr:colOff>38100</xdr:colOff>
                    <xdr:row>111</xdr:row>
                    <xdr:rowOff>190500</xdr:rowOff>
                  </to>
                </anchor>
              </controlPr>
            </control>
          </mc:Choice>
        </mc:AlternateContent>
        <mc:AlternateContent xmlns:mc="http://schemas.openxmlformats.org/markup-compatibility/2006">
          <mc:Choice Requires="x14">
            <control shapeId="7669" r:id="rId207" name="Option Button 3573">
              <controlPr locked="0" defaultSize="0" autoFill="0" autoLine="0" autoPict="0">
                <anchor moveWithCells="1" sizeWithCells="1">
                  <from>
                    <xdr:col>2</xdr:col>
                    <xdr:colOff>104775</xdr:colOff>
                    <xdr:row>111</xdr:row>
                    <xdr:rowOff>190500</xdr:rowOff>
                  </from>
                  <to>
                    <xdr:col>4</xdr:col>
                    <xdr:colOff>38100</xdr:colOff>
                    <xdr:row>112</xdr:row>
                    <xdr:rowOff>180975</xdr:rowOff>
                  </to>
                </anchor>
              </controlPr>
            </control>
          </mc:Choice>
        </mc:AlternateContent>
        <mc:AlternateContent xmlns:mc="http://schemas.openxmlformats.org/markup-compatibility/2006">
          <mc:Choice Requires="x14">
            <control shapeId="7670" r:id="rId208" name="Group Box 3574">
              <controlPr defaultSize="0" autoFill="0" autoPict="0">
                <anchor moveWithCells="1" sizeWithCells="1">
                  <from>
                    <xdr:col>2</xdr:col>
                    <xdr:colOff>38100</xdr:colOff>
                    <xdr:row>110</xdr:row>
                    <xdr:rowOff>171450</xdr:rowOff>
                  </from>
                  <to>
                    <xdr:col>4</xdr:col>
                    <xdr:colOff>104775</xdr:colOff>
                    <xdr:row>113</xdr:row>
                    <xdr:rowOff>28575</xdr:rowOff>
                  </to>
                </anchor>
              </controlPr>
            </control>
          </mc:Choice>
        </mc:AlternateContent>
        <mc:AlternateContent xmlns:mc="http://schemas.openxmlformats.org/markup-compatibility/2006">
          <mc:Choice Requires="x14">
            <control shapeId="7619" r:id="rId209" name="Option Button 3523">
              <controlPr locked="0" defaultSize="0" autoFill="0" autoLine="0" autoPict="0">
                <anchor moveWithCells="1" sizeWithCells="1">
                  <from>
                    <xdr:col>2</xdr:col>
                    <xdr:colOff>95250</xdr:colOff>
                    <xdr:row>97</xdr:row>
                    <xdr:rowOff>190500</xdr:rowOff>
                  </from>
                  <to>
                    <xdr:col>4</xdr:col>
                    <xdr:colOff>0</xdr:colOff>
                    <xdr:row>98</xdr:row>
                    <xdr:rowOff>180975</xdr:rowOff>
                  </to>
                </anchor>
              </controlPr>
            </control>
          </mc:Choice>
        </mc:AlternateContent>
        <mc:AlternateContent xmlns:mc="http://schemas.openxmlformats.org/markup-compatibility/2006">
          <mc:Choice Requires="x14">
            <control shapeId="7620" r:id="rId210" name="Option Button 3524">
              <controlPr locked="0" defaultSize="0" autoFill="0" autoLine="0" autoPict="0">
                <anchor moveWithCells="1" sizeWithCells="1">
                  <from>
                    <xdr:col>2</xdr:col>
                    <xdr:colOff>95250</xdr:colOff>
                    <xdr:row>98</xdr:row>
                    <xdr:rowOff>180975</xdr:rowOff>
                  </from>
                  <to>
                    <xdr:col>4</xdr:col>
                    <xdr:colOff>0</xdr:colOff>
                    <xdr:row>99</xdr:row>
                    <xdr:rowOff>180975</xdr:rowOff>
                  </to>
                </anchor>
              </controlPr>
            </control>
          </mc:Choice>
        </mc:AlternateContent>
        <mc:AlternateContent xmlns:mc="http://schemas.openxmlformats.org/markup-compatibility/2006">
          <mc:Choice Requires="x14">
            <control shapeId="7621" r:id="rId211" name="Group Box 3525">
              <controlPr defaultSize="0" autoFill="0" autoPict="0">
                <anchor moveWithCells="1" sizeWithCells="1">
                  <from>
                    <xdr:col>2</xdr:col>
                    <xdr:colOff>57150</xdr:colOff>
                    <xdr:row>97</xdr:row>
                    <xdr:rowOff>171450</xdr:rowOff>
                  </from>
                  <to>
                    <xdr:col>4</xdr:col>
                    <xdr:colOff>38100</xdr:colOff>
                    <xdr:row>103</xdr:row>
                    <xdr:rowOff>0</xdr:rowOff>
                  </to>
                </anchor>
              </controlPr>
            </control>
          </mc:Choice>
        </mc:AlternateContent>
        <mc:AlternateContent xmlns:mc="http://schemas.openxmlformats.org/markup-compatibility/2006">
          <mc:Choice Requires="x14">
            <control shapeId="7622" r:id="rId212" name="Option Button 3526">
              <controlPr locked="0" defaultSize="0" autoFill="0" autoLine="0" autoPict="0">
                <anchor moveWithCells="1" sizeWithCells="1">
                  <from>
                    <xdr:col>2</xdr:col>
                    <xdr:colOff>95250</xdr:colOff>
                    <xdr:row>99</xdr:row>
                    <xdr:rowOff>190500</xdr:rowOff>
                  </from>
                  <to>
                    <xdr:col>4</xdr:col>
                    <xdr:colOff>0</xdr:colOff>
                    <xdr:row>100</xdr:row>
                    <xdr:rowOff>180975</xdr:rowOff>
                  </to>
                </anchor>
              </controlPr>
            </control>
          </mc:Choice>
        </mc:AlternateContent>
        <mc:AlternateContent xmlns:mc="http://schemas.openxmlformats.org/markup-compatibility/2006">
          <mc:Choice Requires="x14">
            <control shapeId="7623" r:id="rId213" name="Option Button 3527">
              <controlPr locked="0" defaultSize="0" autoFill="0" autoLine="0" autoPict="0">
                <anchor moveWithCells="1" sizeWithCells="1">
                  <from>
                    <xdr:col>2</xdr:col>
                    <xdr:colOff>95250</xdr:colOff>
                    <xdr:row>100</xdr:row>
                    <xdr:rowOff>180975</xdr:rowOff>
                  </from>
                  <to>
                    <xdr:col>4</xdr:col>
                    <xdr:colOff>0</xdr:colOff>
                    <xdr:row>101</xdr:row>
                    <xdr:rowOff>190500</xdr:rowOff>
                  </to>
                </anchor>
              </controlPr>
            </control>
          </mc:Choice>
        </mc:AlternateContent>
        <mc:AlternateContent xmlns:mc="http://schemas.openxmlformats.org/markup-compatibility/2006">
          <mc:Choice Requires="x14">
            <control shapeId="7624" r:id="rId214" name="Option Button 3528">
              <controlPr locked="0" defaultSize="0" autoFill="0" autoLine="0" autoPict="0">
                <anchor moveWithCells="1" sizeWithCells="1">
                  <from>
                    <xdr:col>2</xdr:col>
                    <xdr:colOff>95250</xdr:colOff>
                    <xdr:row>101</xdr:row>
                    <xdr:rowOff>180975</xdr:rowOff>
                  </from>
                  <to>
                    <xdr:col>4</xdr:col>
                    <xdr:colOff>9525</xdr:colOff>
                    <xdr:row>102</xdr:row>
                    <xdr:rowOff>190500</xdr:rowOff>
                  </to>
                </anchor>
              </controlPr>
            </control>
          </mc:Choice>
        </mc:AlternateContent>
        <mc:AlternateContent xmlns:mc="http://schemas.openxmlformats.org/markup-compatibility/2006">
          <mc:Choice Requires="x14">
            <control shapeId="7574" r:id="rId215" name="Option Button 3478">
              <controlPr locked="0" defaultSize="0" autoFill="0" autoLine="0" autoPict="0">
                <anchor moveWithCells="1" sizeWithCells="1">
                  <from>
                    <xdr:col>2</xdr:col>
                    <xdr:colOff>104775</xdr:colOff>
                    <xdr:row>86</xdr:row>
                    <xdr:rowOff>9525</xdr:rowOff>
                  </from>
                  <to>
                    <xdr:col>4</xdr:col>
                    <xdr:colOff>19050</xdr:colOff>
                    <xdr:row>86</xdr:row>
                    <xdr:rowOff>200025</xdr:rowOff>
                  </to>
                </anchor>
              </controlPr>
            </control>
          </mc:Choice>
        </mc:AlternateContent>
        <mc:AlternateContent xmlns:mc="http://schemas.openxmlformats.org/markup-compatibility/2006">
          <mc:Choice Requires="x14">
            <control shapeId="7575" r:id="rId216" name="Option Button 3479">
              <controlPr locked="0" defaultSize="0" autoFill="0" autoLine="0" autoPict="0">
                <anchor moveWithCells="1" sizeWithCells="1">
                  <from>
                    <xdr:col>2</xdr:col>
                    <xdr:colOff>104775</xdr:colOff>
                    <xdr:row>86</xdr:row>
                    <xdr:rowOff>200025</xdr:rowOff>
                  </from>
                  <to>
                    <xdr:col>4</xdr:col>
                    <xdr:colOff>19050</xdr:colOff>
                    <xdr:row>87</xdr:row>
                    <xdr:rowOff>200025</xdr:rowOff>
                  </to>
                </anchor>
              </controlPr>
            </control>
          </mc:Choice>
        </mc:AlternateContent>
        <mc:AlternateContent xmlns:mc="http://schemas.openxmlformats.org/markup-compatibility/2006">
          <mc:Choice Requires="x14">
            <control shapeId="7576" r:id="rId217" name="Group Box 3480">
              <controlPr defaultSize="0" autoFill="0" autoPict="0">
                <anchor moveWithCells="1" sizeWithCells="1">
                  <from>
                    <xdr:col>2</xdr:col>
                    <xdr:colOff>66675</xdr:colOff>
                    <xdr:row>85</xdr:row>
                    <xdr:rowOff>190500</xdr:rowOff>
                  </from>
                  <to>
                    <xdr:col>4</xdr:col>
                    <xdr:colOff>57150</xdr:colOff>
                    <xdr:row>91</xdr:row>
                    <xdr:rowOff>9525</xdr:rowOff>
                  </to>
                </anchor>
              </controlPr>
            </control>
          </mc:Choice>
        </mc:AlternateContent>
        <mc:AlternateContent xmlns:mc="http://schemas.openxmlformats.org/markup-compatibility/2006">
          <mc:Choice Requires="x14">
            <control shapeId="7577" r:id="rId218" name="Option Button 3481">
              <controlPr locked="0" defaultSize="0" autoFill="0" autoLine="0" autoPict="0">
                <anchor moveWithCells="1" sizeWithCells="1">
                  <from>
                    <xdr:col>2</xdr:col>
                    <xdr:colOff>104775</xdr:colOff>
                    <xdr:row>88</xdr:row>
                    <xdr:rowOff>9525</xdr:rowOff>
                  </from>
                  <to>
                    <xdr:col>4</xdr:col>
                    <xdr:colOff>19050</xdr:colOff>
                    <xdr:row>88</xdr:row>
                    <xdr:rowOff>190500</xdr:rowOff>
                  </to>
                </anchor>
              </controlPr>
            </control>
          </mc:Choice>
        </mc:AlternateContent>
        <mc:AlternateContent xmlns:mc="http://schemas.openxmlformats.org/markup-compatibility/2006">
          <mc:Choice Requires="x14">
            <control shapeId="7578" r:id="rId219" name="Option Button 3482">
              <controlPr locked="0" defaultSize="0" autoFill="0" autoLine="0" autoPict="0">
                <anchor moveWithCells="1" sizeWithCells="1">
                  <from>
                    <xdr:col>2</xdr:col>
                    <xdr:colOff>104775</xdr:colOff>
                    <xdr:row>88</xdr:row>
                    <xdr:rowOff>190500</xdr:rowOff>
                  </from>
                  <to>
                    <xdr:col>4</xdr:col>
                    <xdr:colOff>19050</xdr:colOff>
                    <xdr:row>89</xdr:row>
                    <xdr:rowOff>200025</xdr:rowOff>
                  </to>
                </anchor>
              </controlPr>
            </control>
          </mc:Choice>
        </mc:AlternateContent>
        <mc:AlternateContent xmlns:mc="http://schemas.openxmlformats.org/markup-compatibility/2006">
          <mc:Choice Requires="x14">
            <control shapeId="7579" r:id="rId220" name="Option Button 3483">
              <controlPr locked="0" defaultSize="0" autoFill="0" autoLine="0" autoPict="0">
                <anchor moveWithCells="1" sizeWithCells="1">
                  <from>
                    <xdr:col>2</xdr:col>
                    <xdr:colOff>104775</xdr:colOff>
                    <xdr:row>89</xdr:row>
                    <xdr:rowOff>190500</xdr:rowOff>
                  </from>
                  <to>
                    <xdr:col>4</xdr:col>
                    <xdr:colOff>19050</xdr:colOff>
                    <xdr:row>90</xdr:row>
                    <xdr:rowOff>200025</xdr:rowOff>
                  </to>
                </anchor>
              </controlPr>
            </control>
          </mc:Choice>
        </mc:AlternateContent>
        <mc:AlternateContent xmlns:mc="http://schemas.openxmlformats.org/markup-compatibility/2006">
          <mc:Choice Requires="x14">
            <control shapeId="7568" r:id="rId221" name="Option Button 3472">
              <controlPr locked="0" defaultSize="0" autoFill="0" autoLine="0" autoPict="0">
                <anchor moveWithCells="1" sizeWithCells="1">
                  <from>
                    <xdr:col>2</xdr:col>
                    <xdr:colOff>104775</xdr:colOff>
                    <xdr:row>77</xdr:row>
                    <xdr:rowOff>9525</xdr:rowOff>
                  </from>
                  <to>
                    <xdr:col>4</xdr:col>
                    <xdr:colOff>19050</xdr:colOff>
                    <xdr:row>77</xdr:row>
                    <xdr:rowOff>200025</xdr:rowOff>
                  </to>
                </anchor>
              </controlPr>
            </control>
          </mc:Choice>
        </mc:AlternateContent>
        <mc:AlternateContent xmlns:mc="http://schemas.openxmlformats.org/markup-compatibility/2006">
          <mc:Choice Requires="x14">
            <control shapeId="7569" r:id="rId222" name="Option Button 3473">
              <controlPr locked="0" defaultSize="0" autoFill="0" autoLine="0" autoPict="0">
                <anchor moveWithCells="1" sizeWithCells="1">
                  <from>
                    <xdr:col>2</xdr:col>
                    <xdr:colOff>104775</xdr:colOff>
                    <xdr:row>77</xdr:row>
                    <xdr:rowOff>200025</xdr:rowOff>
                  </from>
                  <to>
                    <xdr:col>4</xdr:col>
                    <xdr:colOff>19050</xdr:colOff>
                    <xdr:row>78</xdr:row>
                    <xdr:rowOff>200025</xdr:rowOff>
                  </to>
                </anchor>
              </controlPr>
            </control>
          </mc:Choice>
        </mc:AlternateContent>
        <mc:AlternateContent xmlns:mc="http://schemas.openxmlformats.org/markup-compatibility/2006">
          <mc:Choice Requires="x14">
            <control shapeId="7570" r:id="rId223" name="Group Box 3474">
              <controlPr defaultSize="0" autoFill="0" autoPict="0">
                <anchor moveWithCells="1" sizeWithCells="1">
                  <from>
                    <xdr:col>2</xdr:col>
                    <xdr:colOff>66675</xdr:colOff>
                    <xdr:row>76</xdr:row>
                    <xdr:rowOff>190500</xdr:rowOff>
                  </from>
                  <to>
                    <xdr:col>4</xdr:col>
                    <xdr:colOff>57150</xdr:colOff>
                    <xdr:row>82</xdr:row>
                    <xdr:rowOff>9525</xdr:rowOff>
                  </to>
                </anchor>
              </controlPr>
            </control>
          </mc:Choice>
        </mc:AlternateContent>
        <mc:AlternateContent xmlns:mc="http://schemas.openxmlformats.org/markup-compatibility/2006">
          <mc:Choice Requires="x14">
            <control shapeId="7571" r:id="rId224" name="Option Button 3475">
              <controlPr locked="0" defaultSize="0" autoFill="0" autoLine="0" autoPict="0">
                <anchor moveWithCells="1" sizeWithCells="1">
                  <from>
                    <xdr:col>2</xdr:col>
                    <xdr:colOff>104775</xdr:colOff>
                    <xdr:row>79</xdr:row>
                    <xdr:rowOff>9525</xdr:rowOff>
                  </from>
                  <to>
                    <xdr:col>4</xdr:col>
                    <xdr:colOff>19050</xdr:colOff>
                    <xdr:row>79</xdr:row>
                    <xdr:rowOff>190500</xdr:rowOff>
                  </to>
                </anchor>
              </controlPr>
            </control>
          </mc:Choice>
        </mc:AlternateContent>
        <mc:AlternateContent xmlns:mc="http://schemas.openxmlformats.org/markup-compatibility/2006">
          <mc:Choice Requires="x14">
            <control shapeId="7572" r:id="rId225" name="Option Button 3476">
              <controlPr locked="0" defaultSize="0" autoFill="0" autoLine="0" autoPict="0">
                <anchor moveWithCells="1" sizeWithCells="1">
                  <from>
                    <xdr:col>2</xdr:col>
                    <xdr:colOff>104775</xdr:colOff>
                    <xdr:row>79</xdr:row>
                    <xdr:rowOff>190500</xdr:rowOff>
                  </from>
                  <to>
                    <xdr:col>4</xdr:col>
                    <xdr:colOff>19050</xdr:colOff>
                    <xdr:row>80</xdr:row>
                    <xdr:rowOff>200025</xdr:rowOff>
                  </to>
                </anchor>
              </controlPr>
            </control>
          </mc:Choice>
        </mc:AlternateContent>
        <mc:AlternateContent xmlns:mc="http://schemas.openxmlformats.org/markup-compatibility/2006">
          <mc:Choice Requires="x14">
            <control shapeId="7573" r:id="rId226" name="Option Button 3477">
              <controlPr locked="0" defaultSize="0" autoFill="0" autoLine="0" autoPict="0">
                <anchor moveWithCells="1" sizeWithCells="1">
                  <from>
                    <xdr:col>2</xdr:col>
                    <xdr:colOff>104775</xdr:colOff>
                    <xdr:row>80</xdr:row>
                    <xdr:rowOff>190500</xdr:rowOff>
                  </from>
                  <to>
                    <xdr:col>4</xdr:col>
                    <xdr:colOff>19050</xdr:colOff>
                    <xdr:row>81</xdr:row>
                    <xdr:rowOff>200025</xdr:rowOff>
                  </to>
                </anchor>
              </controlPr>
            </control>
          </mc:Choice>
        </mc:AlternateContent>
        <mc:AlternateContent xmlns:mc="http://schemas.openxmlformats.org/markup-compatibility/2006">
          <mc:Choice Requires="x14">
            <control shapeId="15711" r:id="rId227" name="Option Button 8543">
              <controlPr locked="0" defaultSize="0" autoFill="0" autoLine="0" autoPict="0">
                <anchor moveWithCells="1" sizeWithCells="1">
                  <from>
                    <xdr:col>2</xdr:col>
                    <xdr:colOff>104775</xdr:colOff>
                    <xdr:row>61</xdr:row>
                    <xdr:rowOff>180975</xdr:rowOff>
                  </from>
                  <to>
                    <xdr:col>4</xdr:col>
                    <xdr:colOff>19050</xdr:colOff>
                    <xdr:row>62</xdr:row>
                    <xdr:rowOff>171450</xdr:rowOff>
                  </to>
                </anchor>
              </controlPr>
            </control>
          </mc:Choice>
        </mc:AlternateContent>
        <mc:AlternateContent xmlns:mc="http://schemas.openxmlformats.org/markup-compatibility/2006">
          <mc:Choice Requires="x14">
            <control shapeId="15712" r:id="rId228" name="Option Button 8544">
              <controlPr locked="0" defaultSize="0" autoFill="0" autoLine="0" autoPict="0">
                <anchor moveWithCells="1" sizeWithCells="1">
                  <from>
                    <xdr:col>2</xdr:col>
                    <xdr:colOff>104775</xdr:colOff>
                    <xdr:row>62</xdr:row>
                    <xdr:rowOff>171450</xdr:rowOff>
                  </from>
                  <to>
                    <xdr:col>4</xdr:col>
                    <xdr:colOff>19050</xdr:colOff>
                    <xdr:row>63</xdr:row>
                    <xdr:rowOff>171450</xdr:rowOff>
                  </to>
                </anchor>
              </controlPr>
            </control>
          </mc:Choice>
        </mc:AlternateContent>
        <mc:AlternateContent xmlns:mc="http://schemas.openxmlformats.org/markup-compatibility/2006">
          <mc:Choice Requires="x14">
            <control shapeId="15713" r:id="rId229" name="Group Box 8545">
              <controlPr defaultSize="0" autoFill="0" autoPict="0">
                <anchor moveWithCells="1" sizeWithCells="1">
                  <from>
                    <xdr:col>2</xdr:col>
                    <xdr:colOff>66675</xdr:colOff>
                    <xdr:row>61</xdr:row>
                    <xdr:rowOff>161925</xdr:rowOff>
                  </from>
                  <to>
                    <xdr:col>4</xdr:col>
                    <xdr:colOff>57150</xdr:colOff>
                    <xdr:row>66</xdr:row>
                    <xdr:rowOff>9525</xdr:rowOff>
                  </to>
                </anchor>
              </controlPr>
            </control>
          </mc:Choice>
        </mc:AlternateContent>
        <mc:AlternateContent xmlns:mc="http://schemas.openxmlformats.org/markup-compatibility/2006">
          <mc:Choice Requires="x14">
            <control shapeId="15714" r:id="rId230" name="Option Button 8546">
              <controlPr locked="0" defaultSize="0" autoFill="0" autoLine="0" autoPict="0">
                <anchor moveWithCells="1" sizeWithCells="1">
                  <from>
                    <xdr:col>2</xdr:col>
                    <xdr:colOff>104775</xdr:colOff>
                    <xdr:row>63</xdr:row>
                    <xdr:rowOff>180975</xdr:rowOff>
                  </from>
                  <to>
                    <xdr:col>4</xdr:col>
                    <xdr:colOff>19050</xdr:colOff>
                    <xdr:row>64</xdr:row>
                    <xdr:rowOff>171450</xdr:rowOff>
                  </to>
                </anchor>
              </controlPr>
            </control>
          </mc:Choice>
        </mc:AlternateContent>
        <mc:AlternateContent xmlns:mc="http://schemas.openxmlformats.org/markup-compatibility/2006">
          <mc:Choice Requires="x14">
            <control shapeId="15715" r:id="rId231" name="Option Button 8547">
              <controlPr locked="0" defaultSize="0" autoFill="0" autoLine="0" autoPict="0">
                <anchor moveWithCells="1" sizeWithCells="1">
                  <from>
                    <xdr:col>2</xdr:col>
                    <xdr:colOff>104775</xdr:colOff>
                    <xdr:row>64</xdr:row>
                    <xdr:rowOff>171450</xdr:rowOff>
                  </from>
                  <to>
                    <xdr:col>4</xdr:col>
                    <xdr:colOff>19050</xdr:colOff>
                    <xdr:row>65</xdr:row>
                    <xdr:rowOff>171450</xdr:rowOff>
                  </to>
                </anchor>
              </controlPr>
            </control>
          </mc:Choice>
        </mc:AlternateContent>
        <mc:AlternateContent xmlns:mc="http://schemas.openxmlformats.org/markup-compatibility/2006">
          <mc:Choice Requires="x14">
            <control shapeId="7445" r:id="rId232" name="Option Button 3349">
              <controlPr locked="0" defaultSize="0" autoFill="0" autoLine="0" autoPict="0">
                <anchor moveWithCells="1" sizeWithCells="1">
                  <from>
                    <xdr:col>2</xdr:col>
                    <xdr:colOff>95250</xdr:colOff>
                    <xdr:row>57</xdr:row>
                    <xdr:rowOff>180975</xdr:rowOff>
                  </from>
                  <to>
                    <xdr:col>4</xdr:col>
                    <xdr:colOff>38100</xdr:colOff>
                    <xdr:row>58</xdr:row>
                    <xdr:rowOff>190500</xdr:rowOff>
                  </to>
                </anchor>
              </controlPr>
            </control>
          </mc:Choice>
        </mc:AlternateContent>
        <mc:AlternateContent xmlns:mc="http://schemas.openxmlformats.org/markup-compatibility/2006">
          <mc:Choice Requires="x14">
            <control shapeId="7446" r:id="rId233" name="Option Button 3350">
              <controlPr locked="0" defaultSize="0" autoFill="0" autoLine="0" autoPict="0">
                <anchor moveWithCells="1" sizeWithCells="1">
                  <from>
                    <xdr:col>2</xdr:col>
                    <xdr:colOff>104775</xdr:colOff>
                    <xdr:row>58</xdr:row>
                    <xdr:rowOff>180975</xdr:rowOff>
                  </from>
                  <to>
                    <xdr:col>4</xdr:col>
                    <xdr:colOff>38100</xdr:colOff>
                    <xdr:row>59</xdr:row>
                    <xdr:rowOff>180975</xdr:rowOff>
                  </to>
                </anchor>
              </controlPr>
            </control>
          </mc:Choice>
        </mc:AlternateContent>
        <mc:AlternateContent xmlns:mc="http://schemas.openxmlformats.org/markup-compatibility/2006">
          <mc:Choice Requires="x14">
            <control shapeId="7447" r:id="rId234" name="Group Box 3351">
              <controlPr defaultSize="0" autoFill="0" autoPict="0">
                <anchor moveWithCells="1" sizeWithCells="1">
                  <from>
                    <xdr:col>2</xdr:col>
                    <xdr:colOff>38100</xdr:colOff>
                    <xdr:row>57</xdr:row>
                    <xdr:rowOff>161925</xdr:rowOff>
                  </from>
                  <to>
                    <xdr:col>4</xdr:col>
                    <xdr:colOff>104775</xdr:colOff>
                    <xdr:row>60</xdr:row>
                    <xdr:rowOff>28575</xdr:rowOff>
                  </to>
                </anchor>
              </controlPr>
            </control>
          </mc:Choice>
        </mc:AlternateContent>
        <mc:AlternateContent xmlns:mc="http://schemas.openxmlformats.org/markup-compatibility/2006">
          <mc:Choice Requires="x14">
            <control shapeId="7439" r:id="rId235" name="Option Button 3343">
              <controlPr locked="0" defaultSize="0" autoFill="0" autoLine="0" autoPict="0">
                <anchor moveWithCells="1" sizeWithCells="1">
                  <from>
                    <xdr:col>2</xdr:col>
                    <xdr:colOff>95250</xdr:colOff>
                    <xdr:row>48</xdr:row>
                    <xdr:rowOff>190500</xdr:rowOff>
                  </from>
                  <to>
                    <xdr:col>4</xdr:col>
                    <xdr:colOff>0</xdr:colOff>
                    <xdr:row>49</xdr:row>
                    <xdr:rowOff>180975</xdr:rowOff>
                  </to>
                </anchor>
              </controlPr>
            </control>
          </mc:Choice>
        </mc:AlternateContent>
        <mc:AlternateContent xmlns:mc="http://schemas.openxmlformats.org/markup-compatibility/2006">
          <mc:Choice Requires="x14">
            <control shapeId="7440" r:id="rId236" name="Option Button 3344">
              <controlPr locked="0" defaultSize="0" autoFill="0" autoLine="0" autoPict="0">
                <anchor moveWithCells="1" sizeWithCells="1">
                  <from>
                    <xdr:col>2</xdr:col>
                    <xdr:colOff>95250</xdr:colOff>
                    <xdr:row>49</xdr:row>
                    <xdr:rowOff>180975</xdr:rowOff>
                  </from>
                  <to>
                    <xdr:col>4</xdr:col>
                    <xdr:colOff>0</xdr:colOff>
                    <xdr:row>50</xdr:row>
                    <xdr:rowOff>180975</xdr:rowOff>
                  </to>
                </anchor>
              </controlPr>
            </control>
          </mc:Choice>
        </mc:AlternateContent>
        <mc:AlternateContent xmlns:mc="http://schemas.openxmlformats.org/markup-compatibility/2006">
          <mc:Choice Requires="x14">
            <control shapeId="7441" r:id="rId237" name="Group Box 3345">
              <controlPr defaultSize="0" autoFill="0" autoPict="0">
                <anchor moveWithCells="1" sizeWithCells="1">
                  <from>
                    <xdr:col>2</xdr:col>
                    <xdr:colOff>57150</xdr:colOff>
                    <xdr:row>48</xdr:row>
                    <xdr:rowOff>171450</xdr:rowOff>
                  </from>
                  <to>
                    <xdr:col>4</xdr:col>
                    <xdr:colOff>38100</xdr:colOff>
                    <xdr:row>54</xdr:row>
                    <xdr:rowOff>0</xdr:rowOff>
                  </to>
                </anchor>
              </controlPr>
            </control>
          </mc:Choice>
        </mc:AlternateContent>
        <mc:AlternateContent xmlns:mc="http://schemas.openxmlformats.org/markup-compatibility/2006">
          <mc:Choice Requires="x14">
            <control shapeId="7442" r:id="rId238" name="Option Button 3346">
              <controlPr locked="0" defaultSize="0" autoFill="0" autoLine="0" autoPict="0">
                <anchor moveWithCells="1" sizeWithCells="1">
                  <from>
                    <xdr:col>2</xdr:col>
                    <xdr:colOff>95250</xdr:colOff>
                    <xdr:row>50</xdr:row>
                    <xdr:rowOff>190500</xdr:rowOff>
                  </from>
                  <to>
                    <xdr:col>4</xdr:col>
                    <xdr:colOff>0</xdr:colOff>
                    <xdr:row>51</xdr:row>
                    <xdr:rowOff>180975</xdr:rowOff>
                  </to>
                </anchor>
              </controlPr>
            </control>
          </mc:Choice>
        </mc:AlternateContent>
        <mc:AlternateContent xmlns:mc="http://schemas.openxmlformats.org/markup-compatibility/2006">
          <mc:Choice Requires="x14">
            <control shapeId="7443" r:id="rId239" name="Option Button 3347">
              <controlPr locked="0" defaultSize="0" autoFill="0" autoLine="0" autoPict="0">
                <anchor moveWithCells="1" sizeWithCells="1">
                  <from>
                    <xdr:col>2</xdr:col>
                    <xdr:colOff>95250</xdr:colOff>
                    <xdr:row>51</xdr:row>
                    <xdr:rowOff>180975</xdr:rowOff>
                  </from>
                  <to>
                    <xdr:col>4</xdr:col>
                    <xdr:colOff>0</xdr:colOff>
                    <xdr:row>52</xdr:row>
                    <xdr:rowOff>190500</xdr:rowOff>
                  </to>
                </anchor>
              </controlPr>
            </control>
          </mc:Choice>
        </mc:AlternateContent>
        <mc:AlternateContent xmlns:mc="http://schemas.openxmlformats.org/markup-compatibility/2006">
          <mc:Choice Requires="x14">
            <control shapeId="7444" r:id="rId240" name="Option Button 3348">
              <controlPr locked="0" defaultSize="0" autoFill="0" autoLine="0" autoPict="0">
                <anchor moveWithCells="1" sizeWithCells="1">
                  <from>
                    <xdr:col>2</xdr:col>
                    <xdr:colOff>95250</xdr:colOff>
                    <xdr:row>52</xdr:row>
                    <xdr:rowOff>180975</xdr:rowOff>
                  </from>
                  <to>
                    <xdr:col>4</xdr:col>
                    <xdr:colOff>9525</xdr:colOff>
                    <xdr:row>53</xdr:row>
                    <xdr:rowOff>190500</xdr:rowOff>
                  </to>
                </anchor>
              </controlPr>
            </control>
          </mc:Choice>
        </mc:AlternateContent>
        <mc:AlternateContent xmlns:mc="http://schemas.openxmlformats.org/markup-compatibility/2006">
          <mc:Choice Requires="x14">
            <control shapeId="7433" r:id="rId241" name="Option Button 3337">
              <controlPr locked="0" defaultSize="0" autoFill="0" autoLine="0" autoPict="0">
                <anchor moveWithCells="1" sizeWithCells="1">
                  <from>
                    <xdr:col>2</xdr:col>
                    <xdr:colOff>95250</xdr:colOff>
                    <xdr:row>41</xdr:row>
                    <xdr:rowOff>190500</xdr:rowOff>
                  </from>
                  <to>
                    <xdr:col>4</xdr:col>
                    <xdr:colOff>0</xdr:colOff>
                    <xdr:row>42</xdr:row>
                    <xdr:rowOff>180975</xdr:rowOff>
                  </to>
                </anchor>
              </controlPr>
            </control>
          </mc:Choice>
        </mc:AlternateContent>
        <mc:AlternateContent xmlns:mc="http://schemas.openxmlformats.org/markup-compatibility/2006">
          <mc:Choice Requires="x14">
            <control shapeId="7434" r:id="rId242" name="Option Button 3338">
              <controlPr locked="0" defaultSize="0" autoFill="0" autoLine="0" autoPict="0">
                <anchor moveWithCells="1" sizeWithCells="1">
                  <from>
                    <xdr:col>2</xdr:col>
                    <xdr:colOff>95250</xdr:colOff>
                    <xdr:row>42</xdr:row>
                    <xdr:rowOff>180975</xdr:rowOff>
                  </from>
                  <to>
                    <xdr:col>4</xdr:col>
                    <xdr:colOff>0</xdr:colOff>
                    <xdr:row>43</xdr:row>
                    <xdr:rowOff>180975</xdr:rowOff>
                  </to>
                </anchor>
              </controlPr>
            </control>
          </mc:Choice>
        </mc:AlternateContent>
        <mc:AlternateContent xmlns:mc="http://schemas.openxmlformats.org/markup-compatibility/2006">
          <mc:Choice Requires="x14">
            <control shapeId="7435" r:id="rId243" name="Group Box 3339">
              <controlPr defaultSize="0" autoFill="0" autoPict="0">
                <anchor moveWithCells="1" sizeWithCells="1">
                  <from>
                    <xdr:col>2</xdr:col>
                    <xdr:colOff>57150</xdr:colOff>
                    <xdr:row>41</xdr:row>
                    <xdr:rowOff>171450</xdr:rowOff>
                  </from>
                  <to>
                    <xdr:col>4</xdr:col>
                    <xdr:colOff>38100</xdr:colOff>
                    <xdr:row>47</xdr:row>
                    <xdr:rowOff>0</xdr:rowOff>
                  </to>
                </anchor>
              </controlPr>
            </control>
          </mc:Choice>
        </mc:AlternateContent>
        <mc:AlternateContent xmlns:mc="http://schemas.openxmlformats.org/markup-compatibility/2006">
          <mc:Choice Requires="x14">
            <control shapeId="7436" r:id="rId244" name="Option Button 3340">
              <controlPr locked="0" defaultSize="0" autoFill="0" autoLine="0" autoPict="0">
                <anchor moveWithCells="1" sizeWithCells="1">
                  <from>
                    <xdr:col>2</xdr:col>
                    <xdr:colOff>95250</xdr:colOff>
                    <xdr:row>43</xdr:row>
                    <xdr:rowOff>190500</xdr:rowOff>
                  </from>
                  <to>
                    <xdr:col>4</xdr:col>
                    <xdr:colOff>0</xdr:colOff>
                    <xdr:row>44</xdr:row>
                    <xdr:rowOff>180975</xdr:rowOff>
                  </to>
                </anchor>
              </controlPr>
            </control>
          </mc:Choice>
        </mc:AlternateContent>
        <mc:AlternateContent xmlns:mc="http://schemas.openxmlformats.org/markup-compatibility/2006">
          <mc:Choice Requires="x14">
            <control shapeId="7437" r:id="rId245" name="Option Button 3341">
              <controlPr locked="0" defaultSize="0" autoFill="0" autoLine="0" autoPict="0">
                <anchor moveWithCells="1" sizeWithCells="1">
                  <from>
                    <xdr:col>2</xdr:col>
                    <xdr:colOff>95250</xdr:colOff>
                    <xdr:row>44</xdr:row>
                    <xdr:rowOff>180975</xdr:rowOff>
                  </from>
                  <to>
                    <xdr:col>4</xdr:col>
                    <xdr:colOff>0</xdr:colOff>
                    <xdr:row>45</xdr:row>
                    <xdr:rowOff>190500</xdr:rowOff>
                  </to>
                </anchor>
              </controlPr>
            </control>
          </mc:Choice>
        </mc:AlternateContent>
        <mc:AlternateContent xmlns:mc="http://schemas.openxmlformats.org/markup-compatibility/2006">
          <mc:Choice Requires="x14">
            <control shapeId="7438" r:id="rId246" name="Option Button 3342">
              <controlPr locked="0" defaultSize="0" autoFill="0" autoLine="0" autoPict="0">
                <anchor moveWithCells="1" sizeWithCells="1">
                  <from>
                    <xdr:col>2</xdr:col>
                    <xdr:colOff>95250</xdr:colOff>
                    <xdr:row>45</xdr:row>
                    <xdr:rowOff>180975</xdr:rowOff>
                  </from>
                  <to>
                    <xdr:col>4</xdr:col>
                    <xdr:colOff>9525</xdr:colOff>
                    <xdr:row>46</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
  <sheetViews>
    <sheetView zoomScaleNormal="100" workbookViewId="0">
      <pane xSplit="2" ySplit="1" topLeftCell="C2" activePane="bottomRight" state="frozen"/>
      <selection pane="topRight" activeCell="C1" sqref="C1"/>
      <selection pane="bottomLeft" activeCell="A2" sqref="A2"/>
      <selection pane="bottomRight" activeCell="A2" sqref="A2"/>
    </sheetView>
  </sheetViews>
  <sheetFormatPr defaultColWidth="6.5" defaultRowHeight="18" customHeight="1"/>
  <cols>
    <col min="1" max="6" width="6.5" style="86"/>
    <col min="7" max="7" width="7.5" style="86" bestFit="1" customWidth="1"/>
    <col min="8" max="109" width="6.5" style="86"/>
    <col min="112" max="122" width="6.5" style="86"/>
    <col min="123" max="123" width="7.25" style="86" bestFit="1" customWidth="1"/>
    <col min="124" max="16384" width="6.5" style="86"/>
  </cols>
  <sheetData>
    <row r="1" spans="1:125" s="147" customFormat="1" ht="18" customHeight="1">
      <c r="A1" s="145" t="s">
        <v>51</v>
      </c>
      <c r="B1" s="145" t="s">
        <v>412</v>
      </c>
      <c r="C1" s="145" t="s">
        <v>413</v>
      </c>
      <c r="D1" s="145" t="s">
        <v>186</v>
      </c>
      <c r="E1" s="145" t="s">
        <v>188</v>
      </c>
      <c r="F1" s="145" t="s">
        <v>187</v>
      </c>
      <c r="G1" s="145" t="s">
        <v>52</v>
      </c>
      <c r="H1" s="145" t="s">
        <v>479</v>
      </c>
      <c r="I1" s="145" t="s">
        <v>480</v>
      </c>
      <c r="J1" s="145" t="s">
        <v>481</v>
      </c>
      <c r="K1" s="145" t="s">
        <v>482</v>
      </c>
      <c r="L1" s="145" t="s">
        <v>483</v>
      </c>
      <c r="M1" s="145" t="s">
        <v>484</v>
      </c>
      <c r="N1" s="145" t="s">
        <v>485</v>
      </c>
      <c r="O1" s="145" t="s">
        <v>486</v>
      </c>
      <c r="P1" s="145" t="s">
        <v>487</v>
      </c>
      <c r="Q1" s="145" t="s">
        <v>488</v>
      </c>
      <c r="R1" s="145" t="s">
        <v>489</v>
      </c>
      <c r="S1" s="145" t="s">
        <v>189</v>
      </c>
      <c r="T1" s="145" t="s">
        <v>490</v>
      </c>
      <c r="U1" s="145" t="s">
        <v>491</v>
      </c>
      <c r="V1" s="145" t="s">
        <v>492</v>
      </c>
      <c r="W1" s="145" t="s">
        <v>493</v>
      </c>
      <c r="X1" s="145" t="s">
        <v>494</v>
      </c>
      <c r="Y1" s="145" t="s">
        <v>495</v>
      </c>
      <c r="Z1" s="145" t="s">
        <v>496</v>
      </c>
      <c r="AA1" s="145" t="s">
        <v>497</v>
      </c>
      <c r="AB1" s="145" t="s">
        <v>498</v>
      </c>
      <c r="AC1" s="145" t="s">
        <v>191</v>
      </c>
      <c r="AD1" s="145" t="s">
        <v>499</v>
      </c>
      <c r="AE1" s="145" t="s">
        <v>500</v>
      </c>
      <c r="AF1" s="145" t="s">
        <v>501</v>
      </c>
      <c r="AG1" s="145" t="s">
        <v>502</v>
      </c>
      <c r="AH1" s="145" t="s">
        <v>503</v>
      </c>
      <c r="AI1" s="145" t="s">
        <v>504</v>
      </c>
      <c r="AJ1" s="145" t="s">
        <v>505</v>
      </c>
      <c r="AK1" s="145" t="s">
        <v>506</v>
      </c>
      <c r="AL1" s="145" t="s">
        <v>192</v>
      </c>
      <c r="AM1" s="145" t="s">
        <v>507</v>
      </c>
      <c r="AN1" s="145" t="s">
        <v>508</v>
      </c>
      <c r="AO1" s="145" t="s">
        <v>509</v>
      </c>
      <c r="AP1" s="145" t="s">
        <v>510</v>
      </c>
      <c r="AQ1" s="145" t="s">
        <v>190</v>
      </c>
      <c r="AR1" s="145" t="s">
        <v>511</v>
      </c>
      <c r="AS1" s="145" t="s">
        <v>512</v>
      </c>
      <c r="AT1" s="145" t="s">
        <v>513</v>
      </c>
      <c r="AU1" s="145" t="s">
        <v>514</v>
      </c>
      <c r="AV1" s="145" t="s">
        <v>515</v>
      </c>
      <c r="AW1" s="145" t="s">
        <v>193</v>
      </c>
      <c r="AX1" s="145" t="s">
        <v>516</v>
      </c>
      <c r="AY1" s="145" t="s">
        <v>517</v>
      </c>
      <c r="AZ1" s="145" t="s">
        <v>518</v>
      </c>
      <c r="BA1" s="145" t="s">
        <v>519</v>
      </c>
      <c r="BB1" s="145" t="s">
        <v>520</v>
      </c>
      <c r="BC1" s="145" t="s">
        <v>521</v>
      </c>
      <c r="BD1" s="145" t="s">
        <v>194</v>
      </c>
      <c r="BE1" s="145" t="s">
        <v>522</v>
      </c>
      <c r="BF1" s="145" t="s">
        <v>523</v>
      </c>
      <c r="BG1" s="146" t="s">
        <v>524</v>
      </c>
      <c r="BH1" s="146" t="s">
        <v>573</v>
      </c>
      <c r="BI1" s="146" t="s">
        <v>525</v>
      </c>
      <c r="BJ1" s="146" t="s">
        <v>526</v>
      </c>
      <c r="BK1" s="146" t="s">
        <v>527</v>
      </c>
      <c r="BL1" s="146" t="s">
        <v>528</v>
      </c>
      <c r="BM1" s="145" t="s">
        <v>529</v>
      </c>
      <c r="BN1" s="145" t="s">
        <v>530</v>
      </c>
      <c r="BO1" s="145" t="s">
        <v>531</v>
      </c>
      <c r="BP1" s="145" t="s">
        <v>532</v>
      </c>
      <c r="BQ1" s="145" t="s">
        <v>533</v>
      </c>
      <c r="BR1" s="145" t="s">
        <v>534</v>
      </c>
      <c r="BS1" s="145" t="s">
        <v>535</v>
      </c>
      <c r="BT1" s="145" t="s">
        <v>346</v>
      </c>
      <c r="BU1" s="145" t="s">
        <v>536</v>
      </c>
      <c r="BV1" s="145" t="s">
        <v>537</v>
      </c>
      <c r="BW1" s="145" t="s">
        <v>538</v>
      </c>
      <c r="BX1" s="145" t="s">
        <v>539</v>
      </c>
      <c r="BY1" s="145" t="s">
        <v>540</v>
      </c>
      <c r="BZ1" s="145" t="s">
        <v>541</v>
      </c>
      <c r="CA1" s="145" t="s">
        <v>542</v>
      </c>
      <c r="CB1" s="145" t="s">
        <v>347</v>
      </c>
      <c r="CC1" s="145" t="s">
        <v>543</v>
      </c>
      <c r="CD1" s="145" t="s">
        <v>544</v>
      </c>
      <c r="CE1" s="145" t="s">
        <v>545</v>
      </c>
      <c r="CF1" s="145" t="s">
        <v>546</v>
      </c>
      <c r="CG1" s="145" t="s">
        <v>547</v>
      </c>
      <c r="CH1" s="145" t="s">
        <v>548</v>
      </c>
      <c r="CI1" s="145" t="s">
        <v>549</v>
      </c>
      <c r="CJ1" s="145" t="s">
        <v>348</v>
      </c>
      <c r="CK1" s="145" t="s">
        <v>550</v>
      </c>
      <c r="CL1" s="145" t="s">
        <v>551</v>
      </c>
      <c r="CM1" s="145" t="s">
        <v>552</v>
      </c>
      <c r="CN1" s="145" t="s">
        <v>553</v>
      </c>
      <c r="CO1" s="145" t="s">
        <v>554</v>
      </c>
      <c r="CP1" s="145" t="s">
        <v>555</v>
      </c>
      <c r="CQ1" s="145" t="s">
        <v>556</v>
      </c>
      <c r="CR1" s="145" t="s">
        <v>349</v>
      </c>
      <c r="CS1" s="145" t="s">
        <v>557</v>
      </c>
      <c r="CT1" s="145" t="s">
        <v>558</v>
      </c>
      <c r="CU1" s="145" t="s">
        <v>559</v>
      </c>
      <c r="CV1" s="145" t="s">
        <v>560</v>
      </c>
      <c r="CW1" s="145" t="s">
        <v>561</v>
      </c>
      <c r="CX1" s="145" t="s">
        <v>562</v>
      </c>
      <c r="CY1" s="145" t="s">
        <v>563</v>
      </c>
      <c r="CZ1" s="145" t="s">
        <v>564</v>
      </c>
      <c r="DA1" s="145" t="s">
        <v>565</v>
      </c>
      <c r="DB1" s="145" t="s">
        <v>566</v>
      </c>
      <c r="DC1" s="145" t="s">
        <v>567</v>
      </c>
      <c r="DD1" s="145" t="s">
        <v>568</v>
      </c>
      <c r="DE1" s="145" t="s">
        <v>569</v>
      </c>
      <c r="DF1" s="145" t="s">
        <v>570</v>
      </c>
      <c r="DG1" s="145" t="s">
        <v>571</v>
      </c>
      <c r="DH1" s="145" t="s">
        <v>572</v>
      </c>
      <c r="DI1" s="145" t="s">
        <v>444</v>
      </c>
      <c r="DJ1" s="145" t="s">
        <v>445</v>
      </c>
      <c r="DK1" s="145" t="s">
        <v>446</v>
      </c>
      <c r="DL1" s="145" t="s">
        <v>447</v>
      </c>
      <c r="DM1" s="145" t="s">
        <v>448</v>
      </c>
      <c r="DN1" s="145" t="s">
        <v>449</v>
      </c>
      <c r="DO1" s="145" t="s">
        <v>450</v>
      </c>
      <c r="DP1" s="145" t="s">
        <v>451</v>
      </c>
      <c r="DQ1" s="145" t="s">
        <v>452</v>
      </c>
      <c r="DR1" s="145" t="s">
        <v>453</v>
      </c>
      <c r="DS1" s="145" t="s">
        <v>454</v>
      </c>
      <c r="DT1" s="145">
        <v>42</v>
      </c>
      <c r="DU1" s="145">
        <v>43</v>
      </c>
    </row>
    <row r="2" spans="1:125" s="3" customFormat="1" ht="18" customHeight="1">
      <c r="A2" s="3">
        <f>'年次報告書（専攻医）'!B33</f>
        <v>0</v>
      </c>
      <c r="B2" s="3">
        <f>'年次報告書（専攻医）'!K34</f>
        <v>0</v>
      </c>
      <c r="C2" s="3">
        <f>'年次報告書（専攻医）'!AH34</f>
        <v>0</v>
      </c>
      <c r="D2" s="3">
        <f>'年次報告書（専攻医）'!K36</f>
        <v>0</v>
      </c>
      <c r="E2" s="3">
        <f>'年次報告書（専攻医）'!AG36</f>
        <v>0</v>
      </c>
      <c r="F2" s="3">
        <f>'年次報告書（専攻医）'!AQ36</f>
        <v>0</v>
      </c>
      <c r="G2" s="3">
        <f>'年次報告書（専攻医）'!K37</f>
        <v>0</v>
      </c>
      <c r="H2" s="3">
        <f>'年次報告書（専攻医）'!K38</f>
        <v>0</v>
      </c>
      <c r="I2" s="3">
        <v>0</v>
      </c>
      <c r="J2" s="3">
        <v>0</v>
      </c>
      <c r="K2" s="3">
        <v>0</v>
      </c>
      <c r="L2" s="3">
        <v>0</v>
      </c>
      <c r="M2" s="3">
        <f>'年次報告書（専攻医）'!D69</f>
        <v>0</v>
      </c>
      <c r="N2" s="3">
        <f>'年次報告書（専攻医）'!D73</f>
        <v>0</v>
      </c>
      <c r="O2" s="3">
        <v>0</v>
      </c>
      <c r="P2" s="3">
        <v>0</v>
      </c>
      <c r="Q2" s="3">
        <f>'年次報告書（専攻医）'!D94</f>
        <v>0</v>
      </c>
      <c r="R2" s="3">
        <v>0</v>
      </c>
      <c r="S2" s="3">
        <f>'年次報告書（専攻医）'!D106</f>
        <v>0</v>
      </c>
      <c r="T2" s="3">
        <v>0</v>
      </c>
      <c r="U2" s="3">
        <v>0</v>
      </c>
      <c r="V2" s="3">
        <v>0</v>
      </c>
      <c r="W2" s="3">
        <f>'年次報告書（専攻医）'!D130</f>
        <v>0</v>
      </c>
      <c r="X2" s="3" t="b">
        <v>0</v>
      </c>
      <c r="Y2" s="3" t="b">
        <v>0</v>
      </c>
      <c r="Z2" s="3" t="b">
        <v>0</v>
      </c>
      <c r="AA2" s="3" t="b">
        <v>0</v>
      </c>
      <c r="AB2" s="3" t="b">
        <v>0</v>
      </c>
      <c r="AC2" s="3">
        <f>'年次報告書（専攻医）'!R140</f>
        <v>0</v>
      </c>
      <c r="AD2" s="3">
        <v>0</v>
      </c>
      <c r="AE2" s="3">
        <f>'年次報告書（専攻医）'!D149</f>
        <v>0</v>
      </c>
      <c r="AF2" s="3">
        <v>0</v>
      </c>
      <c r="AG2" s="3" t="b">
        <v>0</v>
      </c>
      <c r="AH2" s="3" t="b">
        <v>0</v>
      </c>
      <c r="AI2" s="3" t="b">
        <v>0</v>
      </c>
      <c r="AJ2" s="3" t="b">
        <v>0</v>
      </c>
      <c r="AK2" s="3" t="b">
        <v>0</v>
      </c>
      <c r="AL2" s="3">
        <f>'年次報告書（専攻医）'!R166</f>
        <v>0</v>
      </c>
      <c r="AM2" s="3">
        <v>0</v>
      </c>
      <c r="AN2" s="3">
        <v>0</v>
      </c>
      <c r="AO2" s="3">
        <f>'年次報告書（専攻医）'!D179</f>
        <v>0</v>
      </c>
      <c r="AP2" s="3">
        <v>0</v>
      </c>
      <c r="AQ2" s="3">
        <f>'年次報告書（専攻医）'!D191</f>
        <v>0</v>
      </c>
      <c r="AR2" s="3" t="b">
        <v>0</v>
      </c>
      <c r="AS2" s="3" t="b">
        <v>0</v>
      </c>
      <c r="AT2" s="3" t="b">
        <v>0</v>
      </c>
      <c r="AU2" s="3" t="b">
        <v>0</v>
      </c>
      <c r="AV2" s="3" t="b">
        <v>0</v>
      </c>
      <c r="AW2" s="3">
        <f>'年次報告書（専攻医）'!R201</f>
        <v>0</v>
      </c>
      <c r="AX2" s="3">
        <v>0</v>
      </c>
      <c r="AY2" s="3" t="b">
        <v>0</v>
      </c>
      <c r="AZ2" s="3" t="b">
        <v>0</v>
      </c>
      <c r="BA2" s="3" t="b">
        <v>0</v>
      </c>
      <c r="BB2" s="3" t="b">
        <v>0</v>
      </c>
      <c r="BC2" s="3" t="b">
        <v>0</v>
      </c>
      <c r="BD2" s="3">
        <f>'年次報告書（専攻医）'!R216</f>
        <v>0</v>
      </c>
      <c r="BE2" s="3">
        <f>'年次報告書（専攻医）'!D220</f>
        <v>0</v>
      </c>
      <c r="BF2" s="3">
        <v>0</v>
      </c>
      <c r="BG2" s="3">
        <v>0</v>
      </c>
      <c r="BH2" s="3" t="b">
        <v>0</v>
      </c>
      <c r="BI2" s="3" t="b">
        <v>0</v>
      </c>
      <c r="BJ2" s="3" t="b">
        <v>0</v>
      </c>
      <c r="BK2" s="3" t="b">
        <v>0</v>
      </c>
      <c r="BL2" s="3">
        <f>'年次報告書（専攻医）'!R242</f>
        <v>0</v>
      </c>
      <c r="BM2" s="3">
        <v>0</v>
      </c>
      <c r="BN2" s="3">
        <v>0</v>
      </c>
      <c r="BO2" s="3" t="b">
        <v>0</v>
      </c>
      <c r="BP2" s="3" t="b">
        <v>0</v>
      </c>
      <c r="BQ2" s="3" t="b">
        <v>0</v>
      </c>
      <c r="BR2" s="3" t="b">
        <v>0</v>
      </c>
      <c r="BS2" s="3" t="b">
        <v>0</v>
      </c>
      <c r="BT2" s="3">
        <f>'年次報告書（専攻医）'!R268</f>
        <v>0</v>
      </c>
      <c r="BU2" s="3">
        <v>0</v>
      </c>
      <c r="BV2" s="3">
        <v>0</v>
      </c>
      <c r="BW2" s="3" t="b">
        <v>0</v>
      </c>
      <c r="BX2" s="3" t="b">
        <v>0</v>
      </c>
      <c r="BY2" s="3" t="b">
        <v>0</v>
      </c>
      <c r="BZ2" s="3" t="b">
        <v>0</v>
      </c>
      <c r="CA2" s="3" t="b">
        <v>0</v>
      </c>
      <c r="CB2" s="3">
        <f>'年次報告書（専攻医）'!R293</f>
        <v>0</v>
      </c>
      <c r="CC2" s="3">
        <v>0</v>
      </c>
      <c r="CD2" s="3">
        <v>0</v>
      </c>
      <c r="CE2" s="3" t="b">
        <v>0</v>
      </c>
      <c r="CF2" s="3" t="b">
        <v>0</v>
      </c>
      <c r="CG2" s="3" t="b">
        <v>0</v>
      </c>
      <c r="CH2" s="3" t="b">
        <v>0</v>
      </c>
      <c r="CI2" s="3" t="b">
        <v>0</v>
      </c>
      <c r="CJ2" s="3">
        <f>'年次報告書（専攻医）'!D318</f>
        <v>0</v>
      </c>
      <c r="CK2" s="3">
        <v>0</v>
      </c>
      <c r="CL2" s="3">
        <v>0</v>
      </c>
      <c r="CM2" s="3" t="b">
        <v>0</v>
      </c>
      <c r="CN2" s="3" t="b">
        <v>0</v>
      </c>
      <c r="CO2" s="3" t="b">
        <v>0</v>
      </c>
      <c r="CP2" s="3" t="b">
        <v>0</v>
      </c>
      <c r="CQ2" s="3" t="b">
        <v>0</v>
      </c>
      <c r="CR2" s="3">
        <f>'年次報告書（専攻医）'!R344</f>
        <v>0</v>
      </c>
      <c r="CS2" s="3">
        <v>0</v>
      </c>
      <c r="CT2" s="3">
        <f>'年次報告書（専攻医）'!D358</f>
        <v>0</v>
      </c>
      <c r="CU2" s="3">
        <v>0</v>
      </c>
      <c r="CV2" s="3">
        <f>'年次報告書（専攻医）'!D373</f>
        <v>0</v>
      </c>
      <c r="CW2" s="3">
        <v>0</v>
      </c>
      <c r="CX2" s="3">
        <f>'年次報告書（専攻医）'!D388</f>
        <v>0</v>
      </c>
      <c r="CY2" s="3">
        <v>0</v>
      </c>
      <c r="CZ2" s="3">
        <f>'年次報告書（専攻医）'!D403</f>
        <v>0</v>
      </c>
      <c r="DA2" s="3">
        <v>0</v>
      </c>
      <c r="DB2" s="3">
        <f>'年次報告書（専攻医）'!D418</f>
        <v>0</v>
      </c>
      <c r="DC2" s="3">
        <v>0</v>
      </c>
      <c r="DD2" s="3">
        <f>'年次報告書（専攻医）'!D433</f>
        <v>0</v>
      </c>
      <c r="DE2" s="3">
        <v>0</v>
      </c>
      <c r="DF2" s="3">
        <v>0</v>
      </c>
      <c r="DG2" s="3" t="b">
        <v>0</v>
      </c>
      <c r="DH2" s="3" t="b">
        <v>0</v>
      </c>
      <c r="DI2" s="3" t="b">
        <v>0</v>
      </c>
      <c r="DJ2" s="3" t="b">
        <v>0</v>
      </c>
      <c r="DK2" s="3" t="b">
        <v>0</v>
      </c>
      <c r="DL2" s="3" t="b">
        <v>0</v>
      </c>
      <c r="DM2" s="3" t="b">
        <v>0</v>
      </c>
      <c r="DN2" s="3" t="b">
        <v>0</v>
      </c>
      <c r="DO2" s="3" t="b">
        <v>0</v>
      </c>
      <c r="DP2" s="3" t="b">
        <v>0</v>
      </c>
      <c r="DQ2" s="3" t="b">
        <v>0</v>
      </c>
      <c r="DR2" s="3" t="b">
        <v>0</v>
      </c>
      <c r="DS2" s="4">
        <f>'年次報告書（専攻医）'!P463</f>
        <v>0</v>
      </c>
      <c r="DT2" s="3">
        <f>'年次報告書（専攻医）'!D466</f>
        <v>0</v>
      </c>
      <c r="DU2" s="3">
        <f>'年次報告書（専攻医）'!D471</f>
        <v>0</v>
      </c>
    </row>
  </sheetData>
  <sheetProtection algorithmName="SHA-512" hashValue="Tg1O9GjMuben794U61BGleNb8ggkqcmiX58fOM5k4QpH55jEs2VogB36aTcmFAfn4GvPdsAK/b+7GF/S5MYVWg==" saltValue="RXvKrBc1xsX9Z4bgD+R0eg==" spinCount="100000" sheet="1" selectLockedCells="1"/>
  <phoneticPr fontId="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W229"/>
  <sheetViews>
    <sheetView showGridLines="0" showRowColHeaders="0" showRuler="0" view="pageBreakPreview" zoomScaleNormal="100" zoomScaleSheetLayoutView="100" workbookViewId="0"/>
  </sheetViews>
  <sheetFormatPr defaultColWidth="8.875" defaultRowHeight="16.149999999999999" customHeight="1"/>
  <cols>
    <col min="1" max="48" width="1.875" style="57" customWidth="1"/>
    <col min="49" max="49" width="8.875" style="57" customWidth="1"/>
    <col min="50" max="16384" width="8.875" style="57"/>
  </cols>
  <sheetData>
    <row r="1" spans="1:48" ht="16.149999999999999" customHeight="1">
      <c r="A1" s="42"/>
      <c r="B1" s="42" t="s">
        <v>214</v>
      </c>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row>
    <row r="2" spans="1:48" ht="16.149999999999999" customHeight="1">
      <c r="A2" s="43"/>
      <c r="B2" s="137" t="s">
        <v>477</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row>
    <row r="3" spans="1:48" s="138" customFormat="1" ht="16.149999999999999" customHeight="1">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row>
    <row r="4" spans="1:48" ht="16.149999999999999" customHeight="1">
      <c r="A4" s="42"/>
      <c r="B4" s="199" t="s">
        <v>195</v>
      </c>
      <c r="C4" s="200"/>
      <c r="D4" s="200"/>
      <c r="E4" s="200"/>
      <c r="F4" s="200"/>
      <c r="G4" s="200"/>
      <c r="H4" s="200"/>
      <c r="I4" s="200"/>
      <c r="J4" s="201"/>
      <c r="K4" s="202">
        <f>'集計用（編集不可）'!A2</f>
        <v>0</v>
      </c>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3"/>
      <c r="AV4" s="42"/>
    </row>
    <row r="5" spans="1:48" ht="16.149999999999999" customHeight="1">
      <c r="A5" s="42"/>
      <c r="B5" s="199" t="s">
        <v>414</v>
      </c>
      <c r="C5" s="200"/>
      <c r="D5" s="200"/>
      <c r="E5" s="200"/>
      <c r="F5" s="200"/>
      <c r="G5" s="200"/>
      <c r="H5" s="200"/>
      <c r="I5" s="200"/>
      <c r="J5" s="201"/>
      <c r="K5" s="207">
        <f>'集計用（編集不可）'!B2</f>
        <v>0</v>
      </c>
      <c r="L5" s="202"/>
      <c r="M5" s="202"/>
      <c r="N5" s="202"/>
      <c r="O5" s="202"/>
      <c r="P5" s="202"/>
      <c r="Q5" s="202"/>
      <c r="R5" s="202"/>
      <c r="S5" s="202"/>
      <c r="T5" s="202"/>
      <c r="U5" s="202"/>
      <c r="V5" s="202"/>
      <c r="W5" s="202"/>
      <c r="X5" s="203"/>
      <c r="Y5" s="204" t="s">
        <v>416</v>
      </c>
      <c r="Z5" s="205"/>
      <c r="AA5" s="205"/>
      <c r="AB5" s="205"/>
      <c r="AC5" s="205"/>
      <c r="AD5" s="205"/>
      <c r="AE5" s="205"/>
      <c r="AF5" s="205"/>
      <c r="AG5" s="206"/>
      <c r="AH5" s="207">
        <f>'集計用（編集不可）'!C2</f>
        <v>0</v>
      </c>
      <c r="AI5" s="202"/>
      <c r="AJ5" s="202"/>
      <c r="AK5" s="202"/>
      <c r="AL5" s="202"/>
      <c r="AM5" s="202"/>
      <c r="AN5" s="202"/>
      <c r="AO5" s="202"/>
      <c r="AP5" s="202"/>
      <c r="AQ5" s="202"/>
      <c r="AR5" s="202"/>
      <c r="AS5" s="202"/>
      <c r="AT5" s="202"/>
      <c r="AU5" s="203"/>
      <c r="AV5" s="42"/>
    </row>
    <row r="6" spans="1:48" ht="16.149999999999999" customHeight="1">
      <c r="A6" s="42"/>
      <c r="B6" s="211" t="s">
        <v>405</v>
      </c>
      <c r="C6" s="211"/>
      <c r="D6" s="211"/>
      <c r="E6" s="211"/>
      <c r="F6" s="211"/>
      <c r="G6" s="211"/>
      <c r="H6" s="211"/>
      <c r="I6" s="211"/>
      <c r="J6" s="211"/>
      <c r="K6" s="207">
        <f>'集計用（編集不可）'!D2</f>
        <v>0</v>
      </c>
      <c r="L6" s="202"/>
      <c r="M6" s="202"/>
      <c r="N6" s="202"/>
      <c r="O6" s="202"/>
      <c r="P6" s="202"/>
      <c r="Q6" s="202"/>
      <c r="R6" s="202"/>
      <c r="S6" s="202"/>
      <c r="T6" s="202"/>
      <c r="U6" s="202"/>
      <c r="V6" s="202"/>
      <c r="W6" s="202"/>
      <c r="X6" s="202"/>
      <c r="Y6" s="202"/>
      <c r="Z6" s="202"/>
      <c r="AA6" s="203"/>
      <c r="AB6" s="199" t="s">
        <v>406</v>
      </c>
      <c r="AC6" s="200"/>
      <c r="AD6" s="200"/>
      <c r="AE6" s="200"/>
      <c r="AF6" s="201"/>
      <c r="AG6" s="208">
        <f>'集計用（編集不可）'!E2</f>
        <v>0</v>
      </c>
      <c r="AH6" s="208"/>
      <c r="AI6" s="202" t="s">
        <v>59</v>
      </c>
      <c r="AJ6" s="202"/>
      <c r="AK6" s="203"/>
      <c r="AL6" s="199" t="s">
        <v>60</v>
      </c>
      <c r="AM6" s="200"/>
      <c r="AN6" s="200"/>
      <c r="AO6" s="200"/>
      <c r="AP6" s="201"/>
      <c r="AQ6" s="208">
        <f>'集計用（編集不可）'!F2</f>
        <v>0</v>
      </c>
      <c r="AR6" s="208"/>
      <c r="AS6" s="202" t="s">
        <v>59</v>
      </c>
      <c r="AT6" s="202"/>
      <c r="AU6" s="203"/>
      <c r="AV6" s="42"/>
    </row>
    <row r="7" spans="1:48" ht="16.149999999999999" customHeight="1">
      <c r="A7" s="42"/>
      <c r="B7" s="211" t="s">
        <v>476</v>
      </c>
      <c r="C7" s="211"/>
      <c r="D7" s="211"/>
      <c r="E7" s="211"/>
      <c r="F7" s="211"/>
      <c r="G7" s="211"/>
      <c r="H7" s="211"/>
      <c r="I7" s="211"/>
      <c r="J7" s="211"/>
      <c r="K7" s="207">
        <f>'集計用（編集不可）'!G2</f>
        <v>0</v>
      </c>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3"/>
      <c r="AV7" s="42"/>
    </row>
    <row r="8" spans="1:48" ht="16.149999999999999" customHeight="1">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row>
    <row r="9" spans="1:48" ht="16.149999999999999" customHeight="1">
      <c r="A9" s="42"/>
      <c r="B9" s="139" t="s">
        <v>15</v>
      </c>
      <c r="C9" s="44" t="s">
        <v>17</v>
      </c>
      <c r="D9" s="45"/>
      <c r="E9" s="45"/>
      <c r="F9" s="45"/>
      <c r="G9" s="45"/>
      <c r="H9" s="45"/>
      <c r="I9" s="45"/>
      <c r="J9" s="45"/>
      <c r="K9" s="45"/>
      <c r="L9" s="45"/>
      <c r="M9" s="45"/>
      <c r="N9" s="45"/>
      <c r="O9" s="45"/>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row>
    <row r="10" spans="1:48" ht="16.149999999999999" customHeight="1">
      <c r="A10" s="42"/>
      <c r="B10" s="46" t="s">
        <v>55</v>
      </c>
      <c r="C10" s="46"/>
      <c r="D10" s="46" t="s">
        <v>57</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row>
    <row r="11" spans="1:48" ht="16.149999999999999" customHeight="1">
      <c r="A11" s="42"/>
      <c r="B11" s="42" t="s">
        <v>64</v>
      </c>
      <c r="C11" s="42"/>
      <c r="D11" s="42"/>
      <c r="E11" s="42" t="s">
        <v>455</v>
      </c>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row>
    <row r="12" spans="1:48" ht="16.149999999999999" customHeight="1">
      <c r="A12" s="42"/>
      <c r="B12" s="42"/>
      <c r="C12" s="42"/>
      <c r="D12" s="42"/>
      <c r="E12" s="42"/>
      <c r="F12" s="47" t="str">
        <f>IF('集計用（編集不可）'!I2=1,"大変満足している",IF('集計用（編集不可）'!I2=2,"おおむね満足している",IF('集計用（編集不可）'!I2=3,"どちらとも言えない",IF('集計用（編集不可）'!I2=4,"やや不満である",IF('集計用（編集不可）'!I2=5,"非常に不満である","回答なし")))))</f>
        <v>回答なし</v>
      </c>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row>
    <row r="13" spans="1:48" ht="16.149999999999999" customHeight="1">
      <c r="A13" s="42"/>
      <c r="B13" s="42" t="s">
        <v>69</v>
      </c>
      <c r="C13" s="42"/>
      <c r="D13" s="42"/>
      <c r="E13" s="42" t="s">
        <v>196</v>
      </c>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row>
    <row r="14" spans="1:48" ht="16.149999999999999" customHeight="1">
      <c r="A14" s="42"/>
      <c r="B14" s="42"/>
      <c r="C14" s="42"/>
      <c r="D14" s="42"/>
      <c r="E14" s="42"/>
      <c r="F14" s="47" t="str">
        <f>IF('集計用（編集不可）'!J2=1,"過剰である",IF('集計用（編集不可）'!J2=2,"やや過剰である",IF('集計用（編集不可）'!J2=3,"適切である",IF('集計用（編集不可）'!J2=4,"やや不十分である",IF('集計用（編集不可）'!J2=5,"不十分である","回答なし")))))</f>
        <v>回答なし</v>
      </c>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row>
    <row r="15" spans="1:48" ht="16.149999999999999" customHeight="1">
      <c r="A15" s="42"/>
      <c r="B15" s="42" t="s">
        <v>76</v>
      </c>
      <c r="C15" s="42"/>
      <c r="D15" s="42"/>
      <c r="E15" s="42" t="s">
        <v>77</v>
      </c>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row>
    <row r="16" spans="1:48" ht="16.149999999999999" customHeight="1">
      <c r="A16" s="42"/>
      <c r="B16" s="42" t="s">
        <v>78</v>
      </c>
      <c r="C16" s="42"/>
      <c r="D16" s="42"/>
      <c r="E16" s="42"/>
      <c r="F16" s="43" t="s">
        <v>456</v>
      </c>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2"/>
    </row>
    <row r="17" spans="1:48" ht="16.149999999999999" customHeight="1">
      <c r="A17" s="42"/>
      <c r="B17" s="42"/>
      <c r="C17" s="42"/>
      <c r="D17" s="42"/>
      <c r="E17" s="42"/>
      <c r="F17" s="43"/>
      <c r="G17" s="48" t="str">
        <f>IF('集計用（編集不可）'!K2=1,"はい",IF('集計用（編集不可）'!K2=2,"いいえ","回答なし"))</f>
        <v>回答なし</v>
      </c>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2"/>
    </row>
    <row r="18" spans="1:48" ht="16.149999999999999" customHeight="1">
      <c r="A18" s="42"/>
      <c r="B18" s="42" t="s">
        <v>82</v>
      </c>
      <c r="C18" s="42"/>
      <c r="D18" s="42"/>
      <c r="E18" s="42"/>
      <c r="F18" s="49" t="s">
        <v>457</v>
      </c>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row>
    <row r="19" spans="1:48" s="42" customFormat="1" ht="16.149999999999999" customHeight="1">
      <c r="G19" s="47" t="str">
        <f>IF('集計用（編集不可）'!L2=1,"全額保証されている",IF('集計用（編集不可）'!L2=2,"一部保証されている",IF('集計用（編集不可）'!L2=3,"無給である",IF('集計用（編集不可）'!L2=4,"わからない","回答なし"))))</f>
        <v>回答なし</v>
      </c>
    </row>
    <row r="20" spans="1:48" s="42" customFormat="1" ht="16.149999999999999" customHeight="1">
      <c r="B20" s="42" t="s">
        <v>85</v>
      </c>
      <c r="F20" s="42" t="s">
        <v>86</v>
      </c>
      <c r="U20" s="50"/>
      <c r="V20" s="50"/>
    </row>
    <row r="21" spans="1:48" s="42" customFormat="1" ht="15.75" customHeight="1">
      <c r="D21" s="51"/>
      <c r="E21" s="51"/>
      <c r="F21" s="51"/>
      <c r="G21" s="198">
        <f>'集計用（編集不可）'!M2</f>
        <v>0</v>
      </c>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row>
    <row r="22" spans="1:48" s="42" customFormat="1" ht="15.75" customHeight="1">
      <c r="D22" s="51"/>
      <c r="E22" s="51"/>
      <c r="F22" s="51"/>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row>
    <row r="23" spans="1:48" s="42" customFormat="1" ht="16.149999999999999" customHeight="1">
      <c r="B23" s="42" t="s">
        <v>87</v>
      </c>
      <c r="F23" s="42" t="s">
        <v>458</v>
      </c>
      <c r="U23" s="50"/>
      <c r="V23" s="50"/>
    </row>
    <row r="24" spans="1:48" s="42" customFormat="1" ht="15.75" customHeight="1">
      <c r="D24" s="51"/>
      <c r="E24" s="51"/>
      <c r="F24" s="51"/>
      <c r="G24" s="198">
        <f>'集計用（編集不可）'!N2</f>
        <v>0</v>
      </c>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row>
    <row r="25" spans="1:48" s="42" customFormat="1" ht="15.75" customHeight="1">
      <c r="D25" s="51"/>
      <c r="E25" s="51"/>
      <c r="F25" s="51"/>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row>
    <row r="26" spans="1:48" s="42" customFormat="1" ht="16.149999999999999" customHeight="1">
      <c r="B26" s="42" t="s">
        <v>89</v>
      </c>
      <c r="E26" s="43" t="s">
        <v>197</v>
      </c>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row>
    <row r="27" spans="1:48" s="42" customFormat="1" ht="16.149999999999999" customHeight="1">
      <c r="E27" s="43"/>
      <c r="F27" s="48" t="str">
        <f>IF('集計用（編集不可）'!O2=1,"10日以上",IF('集計用（編集不可）'!O2=2,"7～9日",IF('集計用（編集不可）'!O2=3,"4～6日",IF('集計用（編集不可）'!O2=4,"1～3日",IF('集計用（編集不可）'!O2=5,"1日未満","回答なし")))))</f>
        <v>回答なし</v>
      </c>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row>
    <row r="28" spans="1:48" s="42" customFormat="1" ht="16.149999999999999" customHeight="1">
      <c r="B28" s="42" t="s">
        <v>96</v>
      </c>
      <c r="E28" s="42" t="s">
        <v>97</v>
      </c>
      <c r="U28" s="50"/>
      <c r="V28" s="50"/>
    </row>
    <row r="29" spans="1:48" s="42" customFormat="1" ht="16.149999999999999" customHeight="1">
      <c r="B29" s="42" t="s">
        <v>98</v>
      </c>
      <c r="E29" s="51"/>
      <c r="F29" s="43" t="s">
        <v>198</v>
      </c>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row>
    <row r="30" spans="1:48" s="42" customFormat="1" ht="16.149999999999999" customHeight="1">
      <c r="E30" s="51"/>
      <c r="F30" s="43"/>
      <c r="G30" s="48" t="str">
        <f>IF('集計用（編集不可）'!P2=1,"10日以上",IF('集計用（編集不可）'!P2=2,"7～9日",IF('集計用（編集不可）'!P2=3,"4～6日",IF('集計用（編集不可）'!P2=4,"1～3日",IF('集計用（編集不可）'!P2=5,"1日未満","回答なし")))))</f>
        <v>回答なし</v>
      </c>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row>
    <row r="31" spans="1:48" s="42" customFormat="1" ht="16.149999999999999" customHeight="1">
      <c r="B31" s="42" t="s">
        <v>100</v>
      </c>
      <c r="F31" s="49" t="s">
        <v>407</v>
      </c>
      <c r="U31" s="50"/>
      <c r="V31" s="50"/>
    </row>
    <row r="32" spans="1:48" s="42" customFormat="1" ht="15.75" customHeight="1">
      <c r="D32" s="51"/>
      <c r="E32" s="51"/>
      <c r="F32" s="51"/>
      <c r="G32" s="198">
        <f>'集計用（編集不可）'!Q2</f>
        <v>0</v>
      </c>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row>
    <row r="33" spans="2:47" s="42" customFormat="1" ht="15.75" customHeight="1">
      <c r="D33" s="51"/>
      <c r="E33" s="51"/>
      <c r="F33" s="51"/>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row>
    <row r="34" spans="2:47" s="42" customFormat="1" ht="16.149999999999999" customHeight="1">
      <c r="B34" s="46" t="s">
        <v>58</v>
      </c>
      <c r="C34" s="46"/>
      <c r="D34" s="46" t="s">
        <v>106</v>
      </c>
    </row>
    <row r="35" spans="2:47" s="42" customFormat="1" ht="16.149999999999999" customHeight="1">
      <c r="B35" s="42" t="s">
        <v>101</v>
      </c>
      <c r="E35" s="42" t="s">
        <v>459</v>
      </c>
    </row>
    <row r="36" spans="2:47" s="42" customFormat="1" ht="16.149999999999999" customHeight="1">
      <c r="F36" s="47" t="str">
        <f>IF('集計用（編集不可）'!R2=1,"非常に満足している",IF('集計用（編集不可）'!R2=2,"満足している",IF('集計用（編集不可）'!R2=3,"どちらとも言えない",IF('集計用（編集不可）'!R2=4,"不満である",IF('集計用（編集不可）'!R2=5,"非常に不満である","回答なし")))))</f>
        <v>回答なし</v>
      </c>
    </row>
    <row r="37" spans="2:47" s="42" customFormat="1" ht="16.149999999999999" customHeight="1">
      <c r="E37" s="42" t="s">
        <v>199</v>
      </c>
      <c r="U37" s="50"/>
      <c r="V37" s="50"/>
    </row>
    <row r="38" spans="2:47" s="42" customFormat="1" ht="15.75" customHeight="1">
      <c r="D38" s="51"/>
      <c r="E38" s="51"/>
      <c r="F38" s="198">
        <f>'集計用（編集不可）'!S2</f>
        <v>0</v>
      </c>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row>
    <row r="39" spans="2:47" s="42" customFormat="1" ht="15.75" customHeight="1">
      <c r="D39" s="51"/>
      <c r="E39" s="51"/>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row>
    <row r="40" spans="2:47" s="42" customFormat="1" ht="15.75" customHeight="1">
      <c r="D40" s="51"/>
      <c r="E40" s="51"/>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row>
    <row r="41" spans="2:47" s="42" customFormat="1" ht="16.149999999999999" customHeight="1">
      <c r="B41" s="46" t="s">
        <v>107</v>
      </c>
      <c r="C41" s="46"/>
      <c r="D41" s="46"/>
      <c r="E41" s="46" t="s">
        <v>23</v>
      </c>
      <c r="U41" s="50"/>
      <c r="V41" s="50"/>
    </row>
    <row r="42" spans="2:47" s="42" customFormat="1" ht="16.149999999999999" customHeight="1">
      <c r="B42" s="42" t="s">
        <v>109</v>
      </c>
      <c r="F42" s="42" t="s">
        <v>460</v>
      </c>
    </row>
    <row r="43" spans="2:47" s="42" customFormat="1" ht="16.149999999999999" customHeight="1">
      <c r="G43" s="47" t="str">
        <f>IF('集計用（編集不可）'!T2=1,"はい",IF('集計用（編集不可）'!T2=2,"いいえ","回答なし"))</f>
        <v>回答なし</v>
      </c>
    </row>
    <row r="44" spans="2:47" s="42" customFormat="1" ht="16.149999999999999" customHeight="1">
      <c r="B44" s="42" t="s">
        <v>114</v>
      </c>
      <c r="F44" s="42" t="s">
        <v>115</v>
      </c>
    </row>
    <row r="45" spans="2:47" s="42" customFormat="1" ht="16.149999999999999" customHeight="1">
      <c r="G45" s="47" t="str">
        <f>IF('集計用（編集不可）'!U2=1,"非常に満足している",IF('集計用（編集不可）'!U2=2,"満足している",IF('集計用（編集不可）'!U2=3,"どちらとも言えない",IF('集計用（編集不可）'!U2=4,"不満である",IF('集計用（編集不可）'!U2=5,"非常に不満である","回答なし")))))</f>
        <v>回答なし</v>
      </c>
    </row>
    <row r="46" spans="2:47" s="42" customFormat="1" ht="16.149999999999999" customHeight="1">
      <c r="B46" s="46" t="s">
        <v>116</v>
      </c>
      <c r="C46" s="46"/>
      <c r="D46" s="46"/>
      <c r="E46" s="46" t="s">
        <v>117</v>
      </c>
    </row>
    <row r="47" spans="2:47" s="42" customFormat="1" ht="16.149999999999999" customHeight="1">
      <c r="B47" s="42" t="s">
        <v>118</v>
      </c>
      <c r="F47" s="43" t="s">
        <v>461</v>
      </c>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row>
    <row r="48" spans="2:47" s="42" customFormat="1" ht="16.149999999999999" customHeight="1">
      <c r="F48" s="43"/>
      <c r="G48" s="48" t="str">
        <f>IF('集計用（編集不可）'!V2=1,"行っている",IF('集計用（編集不可）'!V2=2,"行っていない","回答なし"))</f>
        <v>回答なし</v>
      </c>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row>
    <row r="49" spans="1:47" s="42" customFormat="1" ht="16.149999999999999" customHeight="1">
      <c r="B49" s="42" t="s">
        <v>120</v>
      </c>
      <c r="F49" s="42" t="s">
        <v>462</v>
      </c>
      <c r="U49" s="50"/>
      <c r="V49" s="50"/>
    </row>
    <row r="50" spans="1:47" s="42" customFormat="1" ht="16.149999999999999" customHeight="1">
      <c r="G50" s="198">
        <f>'集計用（編集不可）'!W2</f>
        <v>0</v>
      </c>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row>
    <row r="51" spans="1:47" s="42" customFormat="1" ht="16.149999999999999" customHeight="1">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row>
    <row r="52" spans="1:47" s="42" customFormat="1" ht="16.149999999999999" customHeight="1">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row>
    <row r="53" spans="1:47" s="42" customFormat="1" ht="16.149999999999999" customHeight="1">
      <c r="A53" s="52" t="str">
        <f>'集計用（編集不可）'!A2 &amp; "－専攻医－"</f>
        <v>0－専攻医－</v>
      </c>
      <c r="F53" s="43"/>
      <c r="G53" s="48"/>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row>
    <row r="54" spans="1:47" s="42" customFormat="1" ht="16.149999999999999" customHeight="1">
      <c r="A54" s="52"/>
      <c r="F54" s="43"/>
      <c r="G54" s="48"/>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row>
    <row r="55" spans="1:47" s="42" customFormat="1" ht="16.149999999999999" customHeight="1">
      <c r="F55" s="43"/>
      <c r="G55" s="48"/>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row>
    <row r="56" spans="1:47" s="42" customFormat="1" ht="16.149999999999999" customHeight="1">
      <c r="B56" s="42" t="s">
        <v>122</v>
      </c>
      <c r="F56" s="53" t="s">
        <v>200</v>
      </c>
      <c r="Q56" s="50"/>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row>
    <row r="57" spans="1:47" s="42" customFormat="1" ht="16.149999999999999" customHeight="1">
      <c r="H57" s="53" t="s">
        <v>124</v>
      </c>
      <c r="Q57" s="50"/>
      <c r="R57" s="43"/>
      <c r="S57" s="43"/>
      <c r="T57" s="43"/>
      <c r="U57" s="43"/>
      <c r="V57" s="43"/>
      <c r="W57" s="43"/>
      <c r="X57" s="43"/>
      <c r="Y57" s="43"/>
      <c r="Z57" s="43"/>
      <c r="AA57" s="43"/>
      <c r="AB57" s="43"/>
      <c r="AD57" s="43"/>
      <c r="AE57" s="53" t="s">
        <v>25</v>
      </c>
      <c r="AF57" s="43"/>
      <c r="AG57" s="43"/>
      <c r="AH57" s="43"/>
      <c r="AI57" s="43"/>
      <c r="AJ57" s="43"/>
      <c r="AK57" s="43"/>
      <c r="AL57" s="43"/>
      <c r="AM57" s="43"/>
      <c r="AN57" s="43"/>
      <c r="AO57" s="43"/>
      <c r="AP57" s="43"/>
      <c r="AQ57" s="43"/>
      <c r="AR57" s="43"/>
      <c r="AS57" s="43"/>
      <c r="AT57" s="43"/>
      <c r="AU57" s="43"/>
    </row>
    <row r="58" spans="1:47" s="42" customFormat="1" ht="16.149999999999999" customHeight="1">
      <c r="H58" s="53" t="s">
        <v>125</v>
      </c>
      <c r="Q58" s="50"/>
      <c r="R58" s="43"/>
      <c r="S58" s="43"/>
      <c r="T58" s="43"/>
      <c r="U58" s="43"/>
      <c r="V58" s="43"/>
      <c r="W58" s="43"/>
      <c r="X58" s="43"/>
      <c r="Y58" s="43"/>
      <c r="Z58" s="43"/>
      <c r="AA58" s="43"/>
      <c r="AB58" s="43"/>
      <c r="AC58" s="43"/>
      <c r="AD58" s="43"/>
      <c r="AE58" s="53" t="s">
        <v>26</v>
      </c>
      <c r="AF58" s="43"/>
      <c r="AG58" s="43"/>
      <c r="AH58" s="43"/>
      <c r="AI58" s="43"/>
      <c r="AJ58" s="43"/>
      <c r="AK58" s="43"/>
      <c r="AL58" s="43"/>
      <c r="AM58" s="43"/>
      <c r="AN58" s="43"/>
      <c r="AO58" s="43"/>
      <c r="AP58" s="43"/>
      <c r="AQ58" s="43"/>
      <c r="AR58" s="43"/>
      <c r="AS58" s="43"/>
      <c r="AT58" s="43"/>
      <c r="AU58" s="43"/>
    </row>
    <row r="59" spans="1:47" s="42" customFormat="1" ht="16.149999999999999" customHeight="1">
      <c r="H59" s="42" t="s">
        <v>2</v>
      </c>
      <c r="K59" s="50" t="s">
        <v>201</v>
      </c>
      <c r="L59" s="209">
        <f>'集計用（編集不可）'!AC2</f>
        <v>0</v>
      </c>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43" t="s">
        <v>202</v>
      </c>
    </row>
    <row r="60" spans="1:47" s="42" customFormat="1" ht="16.149999999999999" customHeight="1">
      <c r="B60" s="46" t="s">
        <v>127</v>
      </c>
      <c r="C60" s="46"/>
      <c r="D60" s="46"/>
      <c r="E60" s="46" t="s">
        <v>29</v>
      </c>
    </row>
    <row r="61" spans="1:47" s="42" customFormat="1" ht="16.149999999999999" customHeight="1">
      <c r="B61" s="42" t="s">
        <v>130</v>
      </c>
      <c r="F61" s="42" t="s">
        <v>203</v>
      </c>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row>
    <row r="62" spans="1:47" s="42" customFormat="1" ht="16.149999999999999" customHeight="1">
      <c r="G62" s="47" t="str">
        <f>IF('集計用（編集不可）'!AD2=1,"定期的に行っている",IF('集計用（編集不可）'!AD2=2,"不定期であるが行っている",IF('集計用（編集不可）'!AD2=3,"行っていない","回答なし")))</f>
        <v>回答なし</v>
      </c>
      <c r="Q62" s="50"/>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row>
    <row r="63" spans="1:47" s="42" customFormat="1" ht="16.149999999999999" customHeight="1">
      <c r="B63" s="42" t="s">
        <v>131</v>
      </c>
      <c r="F63" s="42" t="s">
        <v>53</v>
      </c>
    </row>
    <row r="64" spans="1:47" s="42" customFormat="1" ht="16.149999999999999" customHeight="1">
      <c r="G64" s="198">
        <f>'集計用（編集不可）'!AE2</f>
        <v>0</v>
      </c>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row>
    <row r="65" spans="2:47" s="42" customFormat="1" ht="16.149999999999999" customHeight="1">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row>
    <row r="66" spans="2:47" s="42" customFormat="1" ht="16.149999999999999" customHeight="1">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row>
    <row r="67" spans="2:47" s="42" customFormat="1" ht="16.149999999999999" customHeight="1">
      <c r="B67" s="42" t="s">
        <v>132</v>
      </c>
      <c r="F67" s="42" t="s">
        <v>204</v>
      </c>
    </row>
    <row r="68" spans="2:47" s="42" customFormat="1" ht="16.149999999999999" customHeight="1">
      <c r="G68" s="47" t="str">
        <f>IF('集計用（編集不可）'!AF2=1,"非常に満足している",IF('集計用（編集不可）'!AF2=2,"満足している",IF('集計用（編集不可）'!AF2=3,"どちらとも言えない",IF('集計用（編集不可）'!AF2=4,"不満である",IF('集計用（編集不可）'!AF2=5,"非常に不満である","回答なし")))))</f>
        <v>回答なし</v>
      </c>
    </row>
    <row r="69" spans="2:47" s="42" customFormat="1" ht="16.149999999999999" customHeight="1">
      <c r="B69" s="42" t="s">
        <v>135</v>
      </c>
      <c r="F69" s="42" t="s">
        <v>205</v>
      </c>
    </row>
    <row r="70" spans="2:47" s="42" customFormat="1" ht="16.149999999999999" customHeight="1">
      <c r="H70" s="53" t="s">
        <v>34</v>
      </c>
      <c r="AE70" s="42" t="s">
        <v>25</v>
      </c>
    </row>
    <row r="71" spans="2:47" s="42" customFormat="1" ht="16.149999999999999" customHeight="1">
      <c r="H71" s="42" t="s">
        <v>125</v>
      </c>
      <c r="AE71" s="42" t="s">
        <v>26</v>
      </c>
    </row>
    <row r="72" spans="2:47" s="42" customFormat="1" ht="16.149999999999999" customHeight="1">
      <c r="H72" s="42" t="s">
        <v>2</v>
      </c>
      <c r="K72" s="50" t="s">
        <v>201</v>
      </c>
      <c r="L72" s="209">
        <f>'集計用（編集不可）'!AL2</f>
        <v>0</v>
      </c>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43" t="s">
        <v>202</v>
      </c>
    </row>
    <row r="73" spans="2:47" s="42" customFormat="1" ht="16.149999999999999" customHeight="1">
      <c r="B73" s="46" t="s">
        <v>137</v>
      </c>
      <c r="C73" s="46"/>
      <c r="D73" s="46"/>
      <c r="E73" s="46" t="s">
        <v>36</v>
      </c>
    </row>
    <row r="74" spans="2:47" s="42" customFormat="1" ht="16.149999999999999" customHeight="1">
      <c r="B74" s="42" t="s">
        <v>138</v>
      </c>
      <c r="F74" s="43" t="s">
        <v>408</v>
      </c>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row>
    <row r="75" spans="2:47" s="42" customFormat="1" ht="16.149999999999999" customHeight="1">
      <c r="F75" s="43"/>
      <c r="G75" s="48" t="str">
        <f>IF('集計用（編集不可）'!AM2=1,"ある",IF('集計用（編集不可）'!AM2=2,"ない","回答なし"))</f>
        <v>回答なし</v>
      </c>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row>
    <row r="76" spans="2:47" s="42" customFormat="1" ht="16.149999999999999" customHeight="1">
      <c r="B76" s="42" t="s">
        <v>141</v>
      </c>
      <c r="F76" s="42" t="s">
        <v>409</v>
      </c>
    </row>
    <row r="77" spans="2:47" s="42" customFormat="1" ht="16.149999999999999" customHeight="1">
      <c r="G77" s="47" t="str">
        <f>IF('集計用（編集不可）'!AN2=1,"行っている",IF('集計用（編集不可）'!AN2=2,"行っていない","回答なし"))</f>
        <v>回答なし</v>
      </c>
    </row>
    <row r="78" spans="2:47" s="42" customFormat="1" ht="16.149999999999999" customHeight="1">
      <c r="B78" s="42" t="s">
        <v>144</v>
      </c>
      <c r="F78" s="42" t="s">
        <v>54</v>
      </c>
    </row>
    <row r="79" spans="2:47" s="42" customFormat="1" ht="16.149999999999999" customHeight="1">
      <c r="G79" s="198">
        <f>'集計用（編集不可）'!AO2</f>
        <v>0</v>
      </c>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row>
    <row r="80" spans="2:47" s="42" customFormat="1" ht="16.149999999999999" customHeight="1">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row>
    <row r="81" spans="2:47" s="42" customFormat="1" ht="16.149999999999999" customHeight="1">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row>
    <row r="82" spans="2:47" s="42" customFormat="1" ht="16.149999999999999" customHeight="1">
      <c r="B82" s="42" t="s">
        <v>145</v>
      </c>
      <c r="F82" s="42" t="s">
        <v>206</v>
      </c>
    </row>
    <row r="83" spans="2:47" s="42" customFormat="1" ht="16.149999999999999" customHeight="1">
      <c r="G83" s="47" t="str">
        <f>IF('集計用（編集不可）'!AP2=1,"非常に満足している",IF('集計用（編集不可）'!AP2=2,"満足している",IF('集計用（編集不可）'!AP2=3,"どちらとも言えない",IF('集計用（編集不可）'!AP2=4,"不満である",IF('集計用（編集不可）'!AP2=5,"非常に不満である","回答なし")))))</f>
        <v>回答なし</v>
      </c>
    </row>
    <row r="84" spans="2:47" s="42" customFormat="1" ht="16.149999999999999" customHeight="1">
      <c r="F84" s="42" t="s">
        <v>199</v>
      </c>
    </row>
    <row r="85" spans="2:47" s="42" customFormat="1" ht="16.149999999999999" customHeight="1">
      <c r="G85" s="198">
        <f>'集計用（編集不可）'!AQ2</f>
        <v>0</v>
      </c>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row>
    <row r="86" spans="2:47" s="42" customFormat="1" ht="16.149999999999999" customHeight="1">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AS86" s="198"/>
      <c r="AT86" s="198"/>
      <c r="AU86" s="198"/>
    </row>
    <row r="87" spans="2:47" s="42" customFormat="1" ht="16.149999999999999" customHeight="1">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row>
    <row r="88" spans="2:47" s="42" customFormat="1" ht="16.149999999999999" customHeight="1">
      <c r="B88" s="42" t="s">
        <v>148</v>
      </c>
      <c r="F88" s="42" t="s">
        <v>149</v>
      </c>
    </row>
    <row r="89" spans="2:47" s="42" customFormat="1" ht="16.149999999999999" customHeight="1">
      <c r="H89" s="53" t="s">
        <v>150</v>
      </c>
      <c r="AE89" s="42" t="s">
        <v>25</v>
      </c>
    </row>
    <row r="90" spans="2:47" s="42" customFormat="1" ht="16.149999999999999" customHeight="1">
      <c r="H90" s="42" t="s">
        <v>125</v>
      </c>
      <c r="AE90" s="42" t="s">
        <v>26</v>
      </c>
    </row>
    <row r="91" spans="2:47" s="42" customFormat="1" ht="16.149999999999999" customHeight="1">
      <c r="H91" s="42" t="s">
        <v>2</v>
      </c>
      <c r="K91" s="50" t="s">
        <v>201</v>
      </c>
      <c r="L91" s="209">
        <f>'集計用（編集不可）'!AW2</f>
        <v>0</v>
      </c>
      <c r="M91" s="209"/>
      <c r="N91" s="209"/>
      <c r="O91" s="209"/>
      <c r="P91" s="209"/>
      <c r="Q91" s="209"/>
      <c r="R91" s="209"/>
      <c r="S91" s="209"/>
      <c r="T91" s="209"/>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Q91" s="209"/>
      <c r="AR91" s="209"/>
      <c r="AS91" s="209"/>
      <c r="AT91" s="209"/>
      <c r="AU91" s="43" t="s">
        <v>202</v>
      </c>
    </row>
    <row r="92" spans="2:47" s="42" customFormat="1" ht="16.149999999999999" customHeight="1">
      <c r="B92" s="46" t="s">
        <v>151</v>
      </c>
      <c r="C92" s="46"/>
      <c r="D92" s="46"/>
      <c r="E92" s="46" t="s">
        <v>152</v>
      </c>
    </row>
    <row r="93" spans="2:47" s="42" customFormat="1" ht="16.149999999999999" customHeight="1">
      <c r="B93" s="42" t="s">
        <v>153</v>
      </c>
      <c r="F93" s="43" t="s">
        <v>207</v>
      </c>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row>
    <row r="94" spans="2:47" s="42" customFormat="1" ht="16.149999999999999" customHeight="1">
      <c r="F94" s="43"/>
      <c r="G94" s="48" t="str">
        <f>IF('集計用（編集不可）'!AX2=1,"十分用意されている",IF('集計用（編集不可）'!AX2=2,"おおむね用意されている",IF('集計用（編集不可）'!AX2=3,"余り用意されていない",IF('集計用（編集不可）'!AX2=4,"全く用意されていない","回答なし"))))</f>
        <v>回答なし</v>
      </c>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row>
    <row r="95" spans="2:47" s="42" customFormat="1" ht="16.149999999999999" customHeight="1">
      <c r="B95" s="42" t="s">
        <v>159</v>
      </c>
      <c r="F95" s="53" t="s">
        <v>391</v>
      </c>
      <c r="Q95" s="50"/>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row>
    <row r="96" spans="2:47" s="42" customFormat="1" ht="16.149999999999999" customHeight="1">
      <c r="H96" s="53" t="s">
        <v>38</v>
      </c>
      <c r="P96" s="53" t="s">
        <v>39</v>
      </c>
      <c r="Q96" s="50"/>
      <c r="R96" s="43"/>
      <c r="S96" s="43"/>
      <c r="T96" s="43"/>
      <c r="U96" s="43"/>
      <c r="V96" s="43"/>
      <c r="W96" s="53" t="s">
        <v>40</v>
      </c>
      <c r="X96" s="43"/>
      <c r="Y96" s="43"/>
      <c r="Z96" s="43"/>
      <c r="AA96" s="43"/>
      <c r="AB96" s="43"/>
      <c r="AC96" s="43"/>
      <c r="AD96" s="43"/>
      <c r="AE96" s="43"/>
      <c r="AF96" s="53" t="s">
        <v>208</v>
      </c>
      <c r="AG96" s="43"/>
      <c r="AH96" s="43"/>
      <c r="AI96" s="43"/>
      <c r="AJ96" s="43"/>
      <c r="AK96" s="43"/>
      <c r="AL96" s="43"/>
      <c r="AM96" s="43"/>
      <c r="AN96" s="43"/>
      <c r="AO96" s="43"/>
      <c r="AP96" s="43"/>
      <c r="AQ96" s="43"/>
      <c r="AR96" s="43"/>
      <c r="AS96" s="43"/>
      <c r="AT96" s="43"/>
      <c r="AU96" s="43"/>
    </row>
    <row r="97" spans="1:47" s="42" customFormat="1" ht="16.149999999999999" customHeight="1">
      <c r="H97" s="42" t="s">
        <v>2</v>
      </c>
      <c r="K97" s="50" t="s">
        <v>201</v>
      </c>
      <c r="L97" s="209">
        <f>'集計用（編集不可）'!BD2</f>
        <v>0</v>
      </c>
      <c r="M97" s="209"/>
      <c r="N97" s="209"/>
      <c r="O97" s="209"/>
      <c r="P97" s="209"/>
      <c r="Q97" s="209"/>
      <c r="R97" s="209"/>
      <c r="S97" s="209"/>
      <c r="T97" s="209"/>
      <c r="U97" s="209"/>
      <c r="V97" s="209"/>
      <c r="W97" s="209"/>
      <c r="X97" s="209"/>
      <c r="Y97" s="209"/>
      <c r="Z97" s="209"/>
      <c r="AA97" s="209"/>
      <c r="AB97" s="209"/>
      <c r="AC97" s="209"/>
      <c r="AD97" s="209"/>
      <c r="AE97" s="209"/>
      <c r="AF97" s="209"/>
      <c r="AG97" s="209"/>
      <c r="AH97" s="209"/>
      <c r="AI97" s="209"/>
      <c r="AJ97" s="209"/>
      <c r="AK97" s="209"/>
      <c r="AL97" s="209"/>
      <c r="AM97" s="209"/>
      <c r="AN97" s="209"/>
      <c r="AO97" s="209"/>
      <c r="AP97" s="209"/>
      <c r="AQ97" s="209"/>
      <c r="AR97" s="209"/>
      <c r="AS97" s="209"/>
      <c r="AT97" s="209"/>
      <c r="AU97" s="43" t="s">
        <v>209</v>
      </c>
    </row>
    <row r="98" spans="1:47" s="42" customFormat="1" ht="16.149999999999999" customHeight="1">
      <c r="B98" s="42" t="s">
        <v>161</v>
      </c>
      <c r="F98" s="43" t="s">
        <v>210</v>
      </c>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row>
    <row r="99" spans="1:47" s="42" customFormat="1" ht="16.149999999999999" customHeight="1">
      <c r="F99" s="43"/>
      <c r="G99" s="198">
        <f>'集計用（編集不可）'!BE2</f>
        <v>0</v>
      </c>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row>
    <row r="100" spans="1:47" s="42" customFormat="1" ht="16.149999999999999" customHeight="1">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row>
    <row r="101" spans="1:47" s="42" customFormat="1" ht="16.149999999999999" customHeight="1">
      <c r="B101" s="46" t="s">
        <v>162</v>
      </c>
      <c r="C101" s="46"/>
      <c r="D101" s="46"/>
      <c r="E101" s="46" t="s">
        <v>401</v>
      </c>
      <c r="Q101" s="50"/>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row>
    <row r="102" spans="1:47" s="42" customFormat="1" ht="16.149999999999999" customHeight="1">
      <c r="B102" s="42" t="s">
        <v>163</v>
      </c>
      <c r="F102" s="49" t="s">
        <v>463</v>
      </c>
      <c r="Q102" s="50"/>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row>
    <row r="103" spans="1:47" s="42" customFormat="1" ht="16.149999999999999" customHeight="1">
      <c r="G103" s="47" t="str">
        <f>IF('集計用（編集不可）'!BF2=1,"行っている",IF('集計用（編集不可）'!BF2=2,"行っていない","回答なし"))</f>
        <v>回答なし</v>
      </c>
    </row>
    <row r="104" spans="1:47" s="42" customFormat="1" ht="16.149999999999999" customHeight="1">
      <c r="A104" s="52" t="str">
        <f>'集計用（編集不可）'!A2 &amp; "－専攻医－"</f>
        <v>0－専攻医－</v>
      </c>
      <c r="K104" s="50"/>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43"/>
    </row>
    <row r="105" spans="1:47" s="42" customFormat="1" ht="16.149999999999999" customHeight="1">
      <c r="A105" s="52"/>
      <c r="K105" s="50"/>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43"/>
    </row>
    <row r="106" spans="1:47" s="42" customFormat="1" ht="16.149999999999999" customHeight="1">
      <c r="A106" s="54"/>
      <c r="K106" s="50"/>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43"/>
    </row>
    <row r="107" spans="1:47" s="42" customFormat="1" ht="16.149999999999999" customHeight="1">
      <c r="B107" s="42" t="s">
        <v>166</v>
      </c>
      <c r="F107" s="42" t="s">
        <v>464</v>
      </c>
    </row>
    <row r="108" spans="1:47" s="42" customFormat="1" ht="16.149999999999999" customHeight="1">
      <c r="G108" s="47" t="str">
        <f>IF('集計用（編集不可）'!BG2=1,"非常に満足している",IF('集計用（編集不可）'!BG2=2,"満足している",IF('集計用（編集不可）'!BG2=3,"どちらとも言えない",IF('集計用（編集不可）'!BG2=4,"不満である",IF('集計用（編集不可）'!BG2=5,"非常に不満である","回答なし")))))</f>
        <v>回答なし</v>
      </c>
    </row>
    <row r="109" spans="1:47" s="42" customFormat="1" ht="16.149999999999999" customHeight="1">
      <c r="B109" s="42" t="s">
        <v>167</v>
      </c>
      <c r="F109" s="42" t="s">
        <v>410</v>
      </c>
    </row>
    <row r="110" spans="1:47" s="42" customFormat="1" ht="16.149999999999999" customHeight="1">
      <c r="H110" s="42" t="s">
        <v>44</v>
      </c>
      <c r="Q110" s="50"/>
      <c r="R110" s="43"/>
      <c r="S110" s="43"/>
      <c r="T110" s="43"/>
      <c r="U110" s="43"/>
      <c r="V110" s="43"/>
      <c r="W110" s="43"/>
      <c r="X110" s="43"/>
      <c r="Y110" s="43"/>
      <c r="Z110" s="42" t="s">
        <v>45</v>
      </c>
      <c r="AA110" s="43"/>
      <c r="AB110" s="43"/>
      <c r="AC110" s="43"/>
      <c r="AD110" s="43"/>
      <c r="AE110" s="43"/>
      <c r="AF110" s="43"/>
      <c r="AG110" s="43"/>
      <c r="AH110" s="43"/>
      <c r="AI110" s="43"/>
      <c r="AJ110" s="43"/>
      <c r="AK110" s="43"/>
      <c r="AL110" s="43"/>
      <c r="AM110" s="43"/>
      <c r="AN110" s="43"/>
      <c r="AO110" s="43"/>
      <c r="AP110" s="43"/>
      <c r="AQ110" s="43"/>
      <c r="AR110" s="42" t="s">
        <v>26</v>
      </c>
      <c r="AS110" s="43"/>
      <c r="AT110" s="43"/>
      <c r="AU110" s="43"/>
    </row>
    <row r="111" spans="1:47" s="42" customFormat="1" ht="16.149999999999999" customHeight="1">
      <c r="H111" s="42" t="s">
        <v>2</v>
      </c>
      <c r="K111" s="50" t="s">
        <v>201</v>
      </c>
      <c r="L111" s="209">
        <f>'集計用（編集不可）'!BL2</f>
        <v>0</v>
      </c>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43" t="s">
        <v>202</v>
      </c>
    </row>
    <row r="112" spans="1:47" s="42" customFormat="1" ht="16.149999999999999" customHeight="1">
      <c r="K112" s="50"/>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c r="AT112" s="128"/>
      <c r="AU112" s="43"/>
    </row>
    <row r="113" spans="2:47" s="42" customFormat="1" ht="16.149999999999999" customHeight="1">
      <c r="B113" s="55" t="s">
        <v>16</v>
      </c>
      <c r="C113" s="55" t="s">
        <v>228</v>
      </c>
      <c r="D113" s="46"/>
      <c r="E113" s="46"/>
    </row>
    <row r="114" spans="2:47" s="42" customFormat="1" ht="16.149999999999999" customHeight="1">
      <c r="B114" s="46" t="s">
        <v>5</v>
      </c>
      <c r="C114" s="46"/>
      <c r="D114" s="46" t="s">
        <v>320</v>
      </c>
      <c r="E114" s="46"/>
    </row>
    <row r="115" spans="2:47" s="42" customFormat="1" ht="16.149999999999999" customHeight="1">
      <c r="B115" s="42" t="s">
        <v>350</v>
      </c>
      <c r="E115" s="197" t="s">
        <v>465</v>
      </c>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197"/>
      <c r="AF115" s="197"/>
      <c r="AG115" s="197"/>
      <c r="AH115" s="197"/>
      <c r="AI115" s="197"/>
      <c r="AJ115" s="197"/>
      <c r="AK115" s="197"/>
      <c r="AL115" s="197"/>
      <c r="AM115" s="197"/>
      <c r="AN115" s="197"/>
      <c r="AO115" s="197"/>
      <c r="AP115" s="197"/>
      <c r="AQ115" s="197"/>
      <c r="AR115" s="197"/>
      <c r="AS115" s="197"/>
      <c r="AT115" s="197"/>
      <c r="AU115" s="197"/>
    </row>
    <row r="116" spans="2:47" s="42" customFormat="1" ht="16.149999999999999" customHeight="1">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c r="AB116" s="197"/>
      <c r="AC116" s="197"/>
      <c r="AD116" s="197"/>
      <c r="AE116" s="197"/>
      <c r="AF116" s="197"/>
      <c r="AG116" s="197"/>
      <c r="AH116" s="197"/>
      <c r="AI116" s="197"/>
      <c r="AJ116" s="197"/>
      <c r="AK116" s="197"/>
      <c r="AL116" s="197"/>
      <c r="AM116" s="197"/>
      <c r="AN116" s="197"/>
      <c r="AO116" s="197"/>
      <c r="AP116" s="197"/>
      <c r="AQ116" s="197"/>
      <c r="AR116" s="197"/>
      <c r="AS116" s="197"/>
      <c r="AT116" s="197"/>
      <c r="AU116" s="197"/>
    </row>
    <row r="117" spans="2:47" s="42" customFormat="1" ht="16.149999999999999" customHeight="1">
      <c r="F117" s="46" t="str">
        <f>IF('集計用（編集不可）'!BM2=1,"十分受けられている",IF('集計用（編集不可）'!BM2=2,"ある程度受けられている",IF('集計用（編集不可）'!BM2=3,"あまり受けられていない",IF('集計用（編集不可）'!BM2=4,"全く受けられていない",IF('集計用（編集不可）'!BM2=5,"この研修は今後経験するので今は不明","回答なし")))))</f>
        <v>回答なし</v>
      </c>
      <c r="G117" s="47"/>
    </row>
    <row r="118" spans="2:47" s="42" customFormat="1" ht="16.149999999999999" customHeight="1">
      <c r="B118" s="42" t="s">
        <v>351</v>
      </c>
      <c r="E118" s="42" t="s">
        <v>466</v>
      </c>
    </row>
    <row r="119" spans="2:47" s="42" customFormat="1" ht="16.149999999999999" customHeight="1">
      <c r="F119" s="47" t="str">
        <f>IF('集計用（編集不可）'!BN2=1,"非常に満足している",IF('集計用（編集不可）'!BN2=2,"満足している",IF('集計用（編集不可）'!BN2=3,"どちらとも言えない",IF('集計用（編集不可）'!BN2=4,"不満である",IF('集計用（編集不可）'!BN2=5,"非常に不満である","回答なし")))))</f>
        <v>回答なし</v>
      </c>
    </row>
    <row r="120" spans="2:47" s="42" customFormat="1" ht="16.149999999999999" customHeight="1">
      <c r="B120" s="42" t="s">
        <v>178</v>
      </c>
      <c r="E120" s="43" t="s">
        <v>211</v>
      </c>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row>
    <row r="121" spans="2:47" s="42" customFormat="1" ht="16.149999999999999" customHeight="1">
      <c r="E121" s="43"/>
      <c r="F121" s="43"/>
      <c r="G121" s="42" t="s">
        <v>174</v>
      </c>
      <c r="H121" s="43"/>
      <c r="I121" s="43"/>
      <c r="J121" s="43"/>
      <c r="K121" s="43"/>
      <c r="L121" s="43"/>
      <c r="M121" s="43"/>
      <c r="N121" s="43"/>
      <c r="O121" s="43"/>
      <c r="P121" s="43"/>
      <c r="Q121" s="43"/>
      <c r="R121" s="43"/>
      <c r="S121" s="43"/>
      <c r="T121" s="43"/>
      <c r="U121" s="43"/>
      <c r="V121" s="43"/>
      <c r="W121" s="43"/>
      <c r="X121" s="43"/>
      <c r="Z121" s="42" t="s">
        <v>175</v>
      </c>
      <c r="AA121" s="43"/>
      <c r="AB121" s="43"/>
      <c r="AC121" s="43"/>
      <c r="AD121" s="43"/>
      <c r="AE121" s="43"/>
      <c r="AF121" s="43"/>
      <c r="AG121" s="43"/>
      <c r="AH121" s="43"/>
      <c r="AI121" s="43"/>
      <c r="AJ121" s="43"/>
      <c r="AK121" s="43"/>
      <c r="AL121" s="43"/>
      <c r="AM121" s="43"/>
      <c r="AN121" s="43"/>
      <c r="AO121" s="43"/>
      <c r="AP121" s="43"/>
      <c r="AQ121" s="43"/>
      <c r="AR121" s="43"/>
      <c r="AS121" s="43"/>
      <c r="AT121" s="43"/>
    </row>
    <row r="122" spans="2:47" s="42" customFormat="1" ht="16.149999999999999" customHeight="1">
      <c r="G122" s="42" t="s">
        <v>46</v>
      </c>
      <c r="Z122" s="42" t="s">
        <v>176</v>
      </c>
    </row>
    <row r="123" spans="2:47" s="42" customFormat="1" ht="16.149999999999999" customHeight="1">
      <c r="G123" s="42" t="s">
        <v>2</v>
      </c>
      <c r="J123" s="50" t="s">
        <v>201</v>
      </c>
      <c r="K123" s="209">
        <f>'集計用（編集不可）'!BT2</f>
        <v>0</v>
      </c>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209"/>
      <c r="AK123" s="209"/>
      <c r="AL123" s="209"/>
      <c r="AM123" s="209"/>
      <c r="AN123" s="209"/>
      <c r="AO123" s="209"/>
      <c r="AP123" s="209"/>
      <c r="AQ123" s="209"/>
      <c r="AR123" s="209"/>
      <c r="AS123" s="209"/>
      <c r="AT123" s="209"/>
      <c r="AU123" s="42" t="s">
        <v>202</v>
      </c>
    </row>
    <row r="124" spans="2:47" s="42" customFormat="1" ht="16.149999999999999" customHeight="1">
      <c r="B124" s="46" t="s">
        <v>6</v>
      </c>
      <c r="C124" s="46"/>
      <c r="D124" s="46" t="s">
        <v>352</v>
      </c>
      <c r="E124" s="46"/>
    </row>
    <row r="125" spans="2:47" s="42" customFormat="1" ht="16.149999999999999" customHeight="1">
      <c r="B125" s="42" t="s">
        <v>358</v>
      </c>
      <c r="E125" s="197" t="s">
        <v>467</v>
      </c>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7"/>
      <c r="AP125" s="197"/>
      <c r="AQ125" s="197"/>
      <c r="AR125" s="197"/>
      <c r="AS125" s="197"/>
      <c r="AT125" s="197"/>
      <c r="AU125" s="197"/>
    </row>
    <row r="126" spans="2:47" s="42" customFormat="1" ht="16.149999999999999" customHeight="1">
      <c r="E126" s="197"/>
      <c r="F126" s="197"/>
      <c r="G126" s="197"/>
      <c r="H126" s="197"/>
      <c r="I126" s="197"/>
      <c r="J126" s="197"/>
      <c r="K126" s="197"/>
      <c r="L126" s="197"/>
      <c r="M126" s="197"/>
      <c r="N126" s="197"/>
      <c r="O126" s="197"/>
      <c r="P126" s="197"/>
      <c r="Q126" s="197"/>
      <c r="R126" s="197"/>
      <c r="S126" s="197"/>
      <c r="T126" s="197"/>
      <c r="U126" s="197"/>
      <c r="V126" s="197"/>
      <c r="W126" s="197"/>
      <c r="X126" s="197"/>
      <c r="Y126" s="197"/>
      <c r="Z126" s="197"/>
      <c r="AA126" s="197"/>
      <c r="AB126" s="197"/>
      <c r="AC126" s="197"/>
      <c r="AD126" s="197"/>
      <c r="AE126" s="197"/>
      <c r="AF126" s="197"/>
      <c r="AG126" s="197"/>
      <c r="AH126" s="197"/>
      <c r="AI126" s="197"/>
      <c r="AJ126" s="197"/>
      <c r="AK126" s="197"/>
      <c r="AL126" s="197"/>
      <c r="AM126" s="197"/>
      <c r="AN126" s="197"/>
      <c r="AO126" s="197"/>
      <c r="AP126" s="197"/>
      <c r="AQ126" s="197"/>
      <c r="AR126" s="197"/>
      <c r="AS126" s="197"/>
      <c r="AT126" s="197"/>
      <c r="AU126" s="197"/>
    </row>
    <row r="127" spans="2:47" s="42" customFormat="1" ht="16.149999999999999" customHeight="1">
      <c r="F127" s="47" t="str">
        <f>IF('集計用（編集不可）'!BU2=1,"十分受けられている",IF('集計用（編集不可）'!BU2=2,"ある程度受けられている",IF('集計用（編集不可）'!BU2=3,"あまり受けられていない",IF('集計用（編集不可）'!BU2=4,"全く受けられていない",IF('集計用（編集不可）'!BU2=5,"この研修は今後経験するので今は不明","回答なし")))))</f>
        <v>回答なし</v>
      </c>
    </row>
    <row r="128" spans="2:47" s="42" customFormat="1" ht="16.149999999999999" customHeight="1">
      <c r="B128" s="42" t="s">
        <v>243</v>
      </c>
      <c r="E128" s="42" t="s">
        <v>466</v>
      </c>
    </row>
    <row r="129" spans="2:47" s="42" customFormat="1" ht="16.149999999999999" customHeight="1">
      <c r="F129" s="47" t="str">
        <f>IF('集計用（編集不可）'!BV2=1,"非常に満足している",IF('集計用（編集不可）'!BV2=2,"満足している",IF('集計用（編集不可）'!BV2=3,"どちらとも言えない",IF('集計用（編集不可）'!BV2=4,"不満である",IF('集計用（編集不可）'!BV2=5,"非常に不満である","回答なし")))))</f>
        <v>回答なし</v>
      </c>
    </row>
    <row r="130" spans="2:47" s="42" customFormat="1" ht="16.149999999999999" customHeight="1">
      <c r="B130" s="42" t="s">
        <v>353</v>
      </c>
      <c r="E130" s="43" t="s">
        <v>211</v>
      </c>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U130" s="43"/>
    </row>
    <row r="131" spans="2:47" s="42" customFormat="1" ht="16.149999999999999" customHeight="1">
      <c r="G131" s="42" t="s">
        <v>174</v>
      </c>
      <c r="H131" s="43"/>
      <c r="I131" s="43"/>
      <c r="J131" s="43"/>
      <c r="Z131" s="42" t="s">
        <v>175</v>
      </c>
    </row>
    <row r="132" spans="2:47" s="42" customFormat="1" ht="16.149999999999999" customHeight="1">
      <c r="G132" s="42" t="s">
        <v>46</v>
      </c>
      <c r="Z132" s="42" t="s">
        <v>176</v>
      </c>
    </row>
    <row r="133" spans="2:47" s="42" customFormat="1" ht="16.149999999999999" customHeight="1">
      <c r="G133" s="42" t="s">
        <v>2</v>
      </c>
      <c r="J133" s="50" t="s">
        <v>201</v>
      </c>
      <c r="K133" s="209">
        <f>'集計用（編集不可）'!CB2</f>
        <v>0</v>
      </c>
      <c r="L133" s="209"/>
      <c r="M133" s="209"/>
      <c r="N133" s="209"/>
      <c r="O133" s="209"/>
      <c r="P133" s="209"/>
      <c r="Q133" s="209"/>
      <c r="R133" s="209"/>
      <c r="S133" s="209"/>
      <c r="T133" s="209"/>
      <c r="U133" s="209"/>
      <c r="V133" s="209"/>
      <c r="W133" s="209"/>
      <c r="X133" s="209"/>
      <c r="Y133" s="209"/>
      <c r="Z133" s="209"/>
      <c r="AA133" s="209"/>
      <c r="AB133" s="209"/>
      <c r="AC133" s="209"/>
      <c r="AD133" s="209"/>
      <c r="AE133" s="209"/>
      <c r="AF133" s="209"/>
      <c r="AG133" s="209"/>
      <c r="AH133" s="209"/>
      <c r="AI133" s="209"/>
      <c r="AJ133" s="209"/>
      <c r="AK133" s="209"/>
      <c r="AL133" s="209"/>
      <c r="AM133" s="209"/>
      <c r="AN133" s="209"/>
      <c r="AO133" s="209"/>
      <c r="AP133" s="209"/>
      <c r="AQ133" s="209"/>
      <c r="AR133" s="209"/>
      <c r="AS133" s="209"/>
      <c r="AT133" s="209"/>
      <c r="AU133" s="42" t="s">
        <v>202</v>
      </c>
    </row>
    <row r="134" spans="2:47" s="42" customFormat="1" ht="16.149999999999999" customHeight="1">
      <c r="B134" s="46" t="s">
        <v>1</v>
      </c>
      <c r="C134" s="46"/>
      <c r="D134" s="46" t="s">
        <v>327</v>
      </c>
      <c r="E134" s="46"/>
    </row>
    <row r="135" spans="2:47" s="42" customFormat="1" ht="16.149999999999999" customHeight="1">
      <c r="B135" s="42" t="s">
        <v>354</v>
      </c>
      <c r="E135" s="197" t="s">
        <v>468</v>
      </c>
      <c r="F135" s="197"/>
      <c r="G135" s="197"/>
      <c r="H135" s="197"/>
      <c r="I135" s="197"/>
      <c r="J135" s="197"/>
      <c r="K135" s="197"/>
      <c r="L135" s="197"/>
      <c r="M135" s="197"/>
      <c r="N135" s="197"/>
      <c r="O135" s="197"/>
      <c r="P135" s="197"/>
      <c r="Q135" s="197"/>
      <c r="R135" s="197"/>
      <c r="S135" s="197"/>
      <c r="T135" s="197"/>
      <c r="U135" s="197"/>
      <c r="V135" s="197"/>
      <c r="W135" s="197"/>
      <c r="X135" s="197"/>
      <c r="Y135" s="197"/>
      <c r="Z135" s="197"/>
      <c r="AA135" s="197"/>
      <c r="AB135" s="197"/>
      <c r="AC135" s="197"/>
      <c r="AD135" s="197"/>
      <c r="AE135" s="197"/>
      <c r="AF135" s="197"/>
      <c r="AG135" s="197"/>
      <c r="AH135" s="197"/>
      <c r="AI135" s="197"/>
      <c r="AJ135" s="197"/>
      <c r="AK135" s="197"/>
      <c r="AL135" s="197"/>
      <c r="AM135" s="197"/>
      <c r="AN135" s="197"/>
      <c r="AO135" s="197"/>
      <c r="AP135" s="197"/>
      <c r="AQ135" s="197"/>
      <c r="AR135" s="197"/>
      <c r="AS135" s="197"/>
      <c r="AT135" s="197"/>
      <c r="AU135" s="197"/>
    </row>
    <row r="136" spans="2:47" s="42" customFormat="1" ht="16.149999999999999" customHeight="1">
      <c r="E136" s="197"/>
      <c r="F136" s="197"/>
      <c r="G136" s="197"/>
      <c r="H136" s="197"/>
      <c r="I136" s="197"/>
      <c r="J136" s="197"/>
      <c r="K136" s="197"/>
      <c r="L136" s="197"/>
      <c r="M136" s="197"/>
      <c r="N136" s="197"/>
      <c r="O136" s="197"/>
      <c r="P136" s="197"/>
      <c r="Q136" s="197"/>
      <c r="R136" s="197"/>
      <c r="S136" s="197"/>
      <c r="T136" s="197"/>
      <c r="U136" s="197"/>
      <c r="V136" s="197"/>
      <c r="W136" s="197"/>
      <c r="X136" s="197"/>
      <c r="Y136" s="197"/>
      <c r="Z136" s="197"/>
      <c r="AA136" s="197"/>
      <c r="AB136" s="197"/>
      <c r="AC136" s="197"/>
      <c r="AD136" s="197"/>
      <c r="AE136" s="197"/>
      <c r="AF136" s="197"/>
      <c r="AG136" s="197"/>
      <c r="AH136" s="197"/>
      <c r="AI136" s="197"/>
      <c r="AJ136" s="197"/>
      <c r="AK136" s="197"/>
      <c r="AL136" s="197"/>
      <c r="AM136" s="197"/>
      <c r="AN136" s="197"/>
      <c r="AO136" s="197"/>
      <c r="AP136" s="197"/>
      <c r="AQ136" s="197"/>
      <c r="AR136" s="197"/>
      <c r="AS136" s="197"/>
      <c r="AT136" s="197"/>
      <c r="AU136" s="197"/>
    </row>
    <row r="137" spans="2:47" s="42" customFormat="1" ht="16.149999999999999" customHeight="1">
      <c r="F137" s="47" t="str">
        <f>IF('集計用（編集不可）'!CC2=1,"十分受けられている",IF('集計用（編集不可）'!CC2=2,"ある程度受けられている",IF('集計用（編集不可）'!CC2=3,"あまり受けられていない",IF('集計用（編集不可）'!CC2=4,"全く受けられていない",IF('集計用（編集不可）'!CC2=5,"この研修は今後経験するので今は不明","回答なし")))))</f>
        <v>回答なし</v>
      </c>
    </row>
    <row r="138" spans="2:47" s="42" customFormat="1" ht="16.149999999999999" customHeight="1">
      <c r="B138" s="42" t="s">
        <v>355</v>
      </c>
      <c r="E138" s="42" t="s">
        <v>466</v>
      </c>
    </row>
    <row r="139" spans="2:47" s="42" customFormat="1" ht="16.149999999999999" customHeight="1">
      <c r="F139" s="47" t="str">
        <f>IF('集計用（編集不可）'!CD2=1,"非常に満足している",IF('集計用（編集不可）'!CD2=2,"満足している",IF('集計用（編集不可）'!CD2=3,"どちらとも言えない",IF('集計用（編集不可）'!CD2=4,"不満である",IF('集計用（編集不可）'!CD2=5,"非常に不満である","回答なし")))))</f>
        <v>回答なし</v>
      </c>
    </row>
    <row r="140" spans="2:47" s="42" customFormat="1" ht="16.149999999999999" customHeight="1">
      <c r="B140" s="42" t="s">
        <v>35</v>
      </c>
      <c r="E140" s="43" t="s">
        <v>211</v>
      </c>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row>
    <row r="141" spans="2:47" s="42" customFormat="1" ht="16.149999999999999" customHeight="1">
      <c r="E141" s="43"/>
      <c r="F141" s="43"/>
      <c r="G141" s="42" t="s">
        <v>174</v>
      </c>
      <c r="H141" s="43"/>
      <c r="I141" s="43"/>
      <c r="J141" s="43"/>
      <c r="K141" s="43"/>
      <c r="L141" s="43"/>
      <c r="M141" s="43"/>
      <c r="N141" s="43"/>
      <c r="O141" s="43"/>
      <c r="P141" s="43"/>
      <c r="Q141" s="43"/>
      <c r="R141" s="43"/>
      <c r="S141" s="43"/>
      <c r="T141" s="43"/>
      <c r="U141" s="43"/>
      <c r="V141" s="43"/>
      <c r="W141" s="43"/>
      <c r="X141" s="43"/>
      <c r="Y141" s="43"/>
      <c r="Z141" s="42" t="s">
        <v>175</v>
      </c>
      <c r="AA141" s="43"/>
      <c r="AB141" s="43"/>
      <c r="AC141" s="43"/>
      <c r="AD141" s="43"/>
      <c r="AE141" s="43"/>
      <c r="AF141" s="43"/>
      <c r="AG141" s="43"/>
      <c r="AH141" s="43"/>
      <c r="AI141" s="43"/>
      <c r="AJ141" s="43"/>
      <c r="AK141" s="43"/>
      <c r="AL141" s="43"/>
      <c r="AM141" s="43"/>
      <c r="AN141" s="43"/>
      <c r="AO141" s="43"/>
      <c r="AP141" s="43"/>
      <c r="AQ141" s="43"/>
      <c r="AR141" s="43"/>
      <c r="AS141" s="43"/>
      <c r="AT141" s="43"/>
    </row>
    <row r="142" spans="2:47" s="42" customFormat="1" ht="16.149999999999999" customHeight="1">
      <c r="G142" s="42" t="s">
        <v>46</v>
      </c>
      <c r="Z142" s="42" t="s">
        <v>176</v>
      </c>
    </row>
    <row r="143" spans="2:47" s="42" customFormat="1" ht="16.149999999999999" customHeight="1">
      <c r="G143" s="42" t="s">
        <v>2</v>
      </c>
      <c r="J143" s="50" t="s">
        <v>201</v>
      </c>
      <c r="K143" s="197">
        <f>'集計用（編集不可）'!CJ2</f>
        <v>0</v>
      </c>
      <c r="L143" s="197"/>
      <c r="M143" s="197"/>
      <c r="N143" s="197"/>
      <c r="O143" s="197"/>
      <c r="P143" s="197"/>
      <c r="Q143" s="197"/>
      <c r="R143" s="197"/>
      <c r="S143" s="197"/>
      <c r="T143" s="197"/>
      <c r="U143" s="197"/>
      <c r="V143" s="197"/>
      <c r="W143" s="197"/>
      <c r="X143" s="197"/>
      <c r="Y143" s="197"/>
      <c r="Z143" s="197"/>
      <c r="AA143" s="197"/>
      <c r="AB143" s="197"/>
      <c r="AC143" s="197"/>
      <c r="AD143" s="197"/>
      <c r="AE143" s="197"/>
      <c r="AF143" s="197"/>
      <c r="AG143" s="197"/>
      <c r="AH143" s="197"/>
      <c r="AI143" s="197"/>
      <c r="AJ143" s="197"/>
      <c r="AK143" s="197"/>
      <c r="AL143" s="197"/>
      <c r="AM143" s="197"/>
      <c r="AN143" s="197"/>
      <c r="AO143" s="197"/>
      <c r="AP143" s="197"/>
      <c r="AQ143" s="197"/>
      <c r="AR143" s="197"/>
      <c r="AS143" s="197"/>
      <c r="AT143" s="197"/>
      <c r="AU143" s="42" t="s">
        <v>202</v>
      </c>
    </row>
    <row r="144" spans="2:47" s="42" customFormat="1" ht="16.149999999999999" customHeight="1">
      <c r="B144" s="46" t="s">
        <v>356</v>
      </c>
      <c r="C144" s="46"/>
      <c r="D144" s="46" t="s">
        <v>357</v>
      </c>
      <c r="E144" s="46"/>
    </row>
    <row r="145" spans="1:47" s="42" customFormat="1" ht="16.149999999999999" customHeight="1">
      <c r="B145" s="42" t="s">
        <v>359</v>
      </c>
      <c r="E145" s="197" t="s">
        <v>469</v>
      </c>
      <c r="F145" s="197"/>
      <c r="G145" s="197"/>
      <c r="H145" s="197"/>
      <c r="I145" s="197"/>
      <c r="J145" s="197"/>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7"/>
      <c r="AP145" s="197"/>
      <c r="AQ145" s="197"/>
      <c r="AR145" s="197"/>
      <c r="AS145" s="197"/>
      <c r="AT145" s="197"/>
      <c r="AU145" s="197"/>
    </row>
    <row r="146" spans="1:47" s="42" customFormat="1" ht="16.149999999999999" customHeight="1">
      <c r="E146" s="197"/>
      <c r="F146" s="197"/>
      <c r="G146" s="197"/>
      <c r="H146" s="197"/>
      <c r="I146" s="197"/>
      <c r="J146" s="197"/>
      <c r="K146" s="197"/>
      <c r="L146" s="197"/>
      <c r="M146" s="197"/>
      <c r="N146" s="197"/>
      <c r="O146" s="197"/>
      <c r="P146" s="197"/>
      <c r="Q146" s="197"/>
      <c r="R146" s="197"/>
      <c r="S146" s="197"/>
      <c r="T146" s="197"/>
      <c r="U146" s="197"/>
      <c r="V146" s="197"/>
      <c r="W146" s="197"/>
      <c r="X146" s="197"/>
      <c r="Y146" s="197"/>
      <c r="Z146" s="197"/>
      <c r="AA146" s="197"/>
      <c r="AB146" s="197"/>
      <c r="AC146" s="197"/>
      <c r="AD146" s="197"/>
      <c r="AE146" s="197"/>
      <c r="AF146" s="197"/>
      <c r="AG146" s="197"/>
      <c r="AH146" s="197"/>
      <c r="AI146" s="197"/>
      <c r="AJ146" s="197"/>
      <c r="AK146" s="197"/>
      <c r="AL146" s="197"/>
      <c r="AM146" s="197"/>
      <c r="AN146" s="197"/>
      <c r="AO146" s="197"/>
      <c r="AP146" s="197"/>
      <c r="AQ146" s="197"/>
      <c r="AR146" s="197"/>
      <c r="AS146" s="197"/>
      <c r="AT146" s="197"/>
      <c r="AU146" s="197"/>
    </row>
    <row r="147" spans="1:47" s="42" customFormat="1" ht="16.149999999999999" customHeight="1">
      <c r="E147" s="197"/>
      <c r="F147" s="197"/>
      <c r="G147" s="197"/>
      <c r="H147" s="197"/>
      <c r="I147" s="197"/>
      <c r="J147" s="197"/>
      <c r="K147" s="197"/>
      <c r="L147" s="197"/>
      <c r="M147" s="197"/>
      <c r="N147" s="197"/>
      <c r="O147" s="197"/>
      <c r="P147" s="197"/>
      <c r="Q147" s="197"/>
      <c r="R147" s="197"/>
      <c r="S147" s="197"/>
      <c r="T147" s="197"/>
      <c r="U147" s="197"/>
      <c r="V147" s="197"/>
      <c r="W147" s="197"/>
      <c r="X147" s="197"/>
      <c r="Y147" s="197"/>
      <c r="Z147" s="197"/>
      <c r="AA147" s="197"/>
      <c r="AB147" s="197"/>
      <c r="AC147" s="197"/>
      <c r="AD147" s="197"/>
      <c r="AE147" s="197"/>
      <c r="AF147" s="197"/>
      <c r="AG147" s="197"/>
      <c r="AH147" s="197"/>
      <c r="AI147" s="197"/>
      <c r="AJ147" s="197"/>
      <c r="AK147" s="197"/>
      <c r="AL147" s="197"/>
      <c r="AM147" s="197"/>
      <c r="AN147" s="197"/>
      <c r="AO147" s="197"/>
      <c r="AP147" s="197"/>
      <c r="AQ147" s="197"/>
      <c r="AR147" s="197"/>
      <c r="AS147" s="197"/>
      <c r="AT147" s="197"/>
      <c r="AU147" s="197"/>
    </row>
    <row r="148" spans="1:47" s="42" customFormat="1" ht="16.149999999999999" customHeight="1">
      <c r="F148" s="47" t="str">
        <f>IF('集計用（編集不可）'!CK2=1,"十分受けられている",IF('集計用（編集不可）'!CK2=2,"ある程度受けられている",IF('集計用（編集不可）'!CK2=3,"あまり受けられていない",IF('集計用（編集不可）'!CK2=4,"全く受けられていない",IF('集計用（編集不可）'!CK2=5,"この研修は今後経験するので今は不明","回答なし")))))</f>
        <v>回答なし</v>
      </c>
    </row>
    <row r="149" spans="1:47" s="42" customFormat="1" ht="16.149999999999999" customHeight="1">
      <c r="B149" s="42" t="s">
        <v>261</v>
      </c>
      <c r="E149" s="42" t="s">
        <v>466</v>
      </c>
    </row>
    <row r="150" spans="1:47" s="42" customFormat="1" ht="16.149999999999999" customHeight="1">
      <c r="F150" s="47" t="str">
        <f>IF('集計用（編集不可）'!CL2=1,"非常に満足している",IF('集計用（編集不可）'!CL2=2,"満足している",IF('集計用（編集不可）'!CL2=3,"どちらとも言えない",IF('集計用（編集不可）'!CL2=4,"不満である",IF('集計用（編集不可）'!CL2=5,"非常に不満である","回答なし")))))</f>
        <v>回答なし</v>
      </c>
    </row>
    <row r="151" spans="1:47" s="42" customFormat="1" ht="16.149999999999999" customHeight="1">
      <c r="B151" s="42" t="s">
        <v>360</v>
      </c>
      <c r="E151" s="43" t="s">
        <v>211</v>
      </c>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row>
    <row r="152" spans="1:47" s="42" customFormat="1" ht="16.149999999999999" customHeight="1">
      <c r="E152" s="43"/>
      <c r="F152" s="43"/>
      <c r="G152" s="42" t="s">
        <v>174</v>
      </c>
      <c r="H152" s="43"/>
      <c r="I152" s="43"/>
      <c r="J152" s="43"/>
      <c r="K152" s="43"/>
      <c r="L152" s="43"/>
      <c r="M152" s="43"/>
      <c r="N152" s="43"/>
      <c r="O152" s="43"/>
      <c r="P152" s="43"/>
      <c r="Q152" s="43"/>
      <c r="R152" s="43"/>
      <c r="S152" s="43"/>
      <c r="T152" s="43"/>
      <c r="U152" s="43"/>
      <c r="V152" s="43"/>
      <c r="W152" s="43"/>
      <c r="X152" s="43"/>
      <c r="Y152" s="43"/>
      <c r="Z152" s="42" t="s">
        <v>175</v>
      </c>
      <c r="AA152" s="43"/>
      <c r="AB152" s="43"/>
      <c r="AC152" s="43"/>
      <c r="AD152" s="43"/>
      <c r="AE152" s="43"/>
      <c r="AF152" s="43"/>
      <c r="AG152" s="43"/>
      <c r="AH152" s="43"/>
      <c r="AI152" s="43"/>
      <c r="AJ152" s="43"/>
      <c r="AK152" s="43"/>
      <c r="AL152" s="43"/>
      <c r="AM152" s="43"/>
      <c r="AN152" s="43"/>
      <c r="AO152" s="43"/>
      <c r="AP152" s="43"/>
      <c r="AQ152" s="43"/>
      <c r="AR152" s="43"/>
      <c r="AS152" s="43"/>
      <c r="AT152" s="43"/>
    </row>
    <row r="153" spans="1:47" s="42" customFormat="1" ht="16.149999999999999" customHeight="1">
      <c r="G153" s="42" t="s">
        <v>46</v>
      </c>
      <c r="Z153" s="42" t="s">
        <v>176</v>
      </c>
    </row>
    <row r="154" spans="1:47" s="42" customFormat="1" ht="16.149999999999999" customHeight="1">
      <c r="G154" s="42" t="s">
        <v>2</v>
      </c>
      <c r="J154" s="50" t="s">
        <v>201</v>
      </c>
      <c r="K154" s="197">
        <f>'集計用（編集不可）'!CR2</f>
        <v>0</v>
      </c>
      <c r="L154" s="197"/>
      <c r="M154" s="197"/>
      <c r="N154" s="197"/>
      <c r="O154" s="197"/>
      <c r="P154" s="197"/>
      <c r="Q154" s="197"/>
      <c r="R154" s="197"/>
      <c r="S154" s="197"/>
      <c r="T154" s="197"/>
      <c r="U154" s="197"/>
      <c r="V154" s="197"/>
      <c r="W154" s="197"/>
      <c r="X154" s="197"/>
      <c r="Y154" s="197"/>
      <c r="Z154" s="197"/>
      <c r="AA154" s="197"/>
      <c r="AB154" s="197"/>
      <c r="AC154" s="197"/>
      <c r="AD154" s="197"/>
      <c r="AE154" s="197"/>
      <c r="AF154" s="197"/>
      <c r="AG154" s="197"/>
      <c r="AH154" s="197"/>
      <c r="AI154" s="197"/>
      <c r="AJ154" s="197"/>
      <c r="AK154" s="197"/>
      <c r="AL154" s="197"/>
      <c r="AM154" s="197"/>
      <c r="AN154" s="197"/>
      <c r="AO154" s="197"/>
      <c r="AP154" s="197"/>
      <c r="AQ154" s="197"/>
      <c r="AR154" s="197"/>
      <c r="AS154" s="197"/>
      <c r="AT154" s="197"/>
      <c r="AU154" s="42" t="s">
        <v>202</v>
      </c>
    </row>
    <row r="155" spans="1:47" s="42" customFormat="1" ht="16.149999999999999" customHeight="1">
      <c r="A155" s="56" t="str">
        <f>'集計用（編集不可）'!A2 &amp; "－専攻医－"</f>
        <v>0－専攻医－</v>
      </c>
      <c r="K155" s="50"/>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28"/>
      <c r="AJ155" s="128"/>
      <c r="AK155" s="128"/>
      <c r="AL155" s="128"/>
      <c r="AM155" s="128"/>
      <c r="AN155" s="128"/>
      <c r="AO155" s="128"/>
      <c r="AP155" s="128"/>
      <c r="AQ155" s="128"/>
      <c r="AR155" s="128"/>
      <c r="AS155" s="128"/>
      <c r="AT155" s="128"/>
    </row>
    <row r="156" spans="1:47" s="42" customFormat="1" ht="16.149999999999999" customHeight="1">
      <c r="A156" s="56"/>
      <c r="K156" s="50"/>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row>
    <row r="157" spans="1:47" s="42" customFormat="1" ht="16.149999999999999" customHeight="1">
      <c r="J157" s="5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c r="AK157" s="130"/>
      <c r="AL157" s="130"/>
      <c r="AM157" s="130"/>
      <c r="AN157" s="130"/>
      <c r="AO157" s="130"/>
      <c r="AP157" s="130"/>
      <c r="AQ157" s="130"/>
      <c r="AR157" s="130"/>
      <c r="AS157" s="130"/>
      <c r="AT157" s="43"/>
    </row>
    <row r="158" spans="1:47" s="42" customFormat="1" ht="16.149999999999999" customHeight="1">
      <c r="B158" s="55" t="s">
        <v>8</v>
      </c>
      <c r="C158" s="55" t="s">
        <v>11</v>
      </c>
      <c r="D158" s="46"/>
      <c r="Q158" s="50"/>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row>
    <row r="159" spans="1:47" s="42" customFormat="1" ht="16.149999999999999" customHeight="1">
      <c r="B159" s="46" t="s">
        <v>9</v>
      </c>
      <c r="C159" s="46"/>
      <c r="D159" s="46" t="s">
        <v>269</v>
      </c>
      <c r="Q159" s="50"/>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row>
    <row r="160" spans="1:47" s="42" customFormat="1" ht="16.149999999999999" customHeight="1">
      <c r="B160" s="42" t="s">
        <v>361</v>
      </c>
      <c r="C160" s="46"/>
      <c r="E160" s="42" t="s">
        <v>362</v>
      </c>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row>
    <row r="161" spans="2:47" s="42" customFormat="1" ht="16.149999999999999" customHeight="1">
      <c r="F161" s="47" t="str">
        <f>IF('集計用（編集不可）'!CS2=1,"十分提供されている",IF('集計用（編集不可）'!CS2=2,"ある程度提供されている",IF('集計用（編集不可）'!CS2=3,"あまり提供されていない",IF('集計用（編集不可）'!CS2=4,"全く提供されていない",IF('集計用（編集不可）'!CS2=5,"この研修は今後経験するので今は不明","回答なし")))))</f>
        <v>回答なし</v>
      </c>
    </row>
    <row r="162" spans="2:47" s="42" customFormat="1" ht="16.149999999999999" customHeight="1">
      <c r="B162" s="42" t="s">
        <v>363</v>
      </c>
      <c r="E162" s="42" t="s">
        <v>364</v>
      </c>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row>
    <row r="163" spans="2:47" s="42" customFormat="1" ht="16.149999999999999" customHeight="1">
      <c r="F163" s="198">
        <f>'集計用（編集不可）'!CT2</f>
        <v>0</v>
      </c>
      <c r="G163" s="198"/>
      <c r="H163" s="198"/>
      <c r="I163" s="198"/>
      <c r="J163" s="198"/>
      <c r="K163" s="198"/>
      <c r="L163" s="198"/>
      <c r="M163" s="198"/>
      <c r="N163" s="198"/>
      <c r="O163" s="198"/>
      <c r="P163" s="198"/>
      <c r="Q163" s="198"/>
      <c r="R163" s="198"/>
      <c r="S163" s="198"/>
      <c r="T163" s="198"/>
      <c r="U163" s="198"/>
      <c r="V163" s="198"/>
      <c r="W163" s="198"/>
      <c r="X163" s="198"/>
      <c r="Y163" s="198"/>
      <c r="Z163" s="198"/>
      <c r="AA163" s="198"/>
      <c r="AB163" s="198"/>
      <c r="AC163" s="198"/>
      <c r="AD163" s="198"/>
      <c r="AE163" s="198"/>
      <c r="AF163" s="198"/>
      <c r="AG163" s="198"/>
      <c r="AH163" s="198"/>
      <c r="AI163" s="198"/>
      <c r="AJ163" s="198"/>
      <c r="AK163" s="198"/>
      <c r="AL163" s="198"/>
      <c r="AM163" s="198"/>
      <c r="AN163" s="198"/>
      <c r="AO163" s="198"/>
      <c r="AP163" s="198"/>
      <c r="AQ163" s="198"/>
      <c r="AR163" s="198"/>
      <c r="AS163" s="198"/>
      <c r="AT163" s="198"/>
      <c r="AU163" s="198"/>
    </row>
    <row r="164" spans="2:47" s="42" customFormat="1" ht="16.149999999999999" customHeight="1">
      <c r="F164" s="198"/>
      <c r="G164" s="198"/>
      <c r="H164" s="198"/>
      <c r="I164" s="198"/>
      <c r="J164" s="198"/>
      <c r="K164" s="198"/>
      <c r="L164" s="198"/>
      <c r="M164" s="198"/>
      <c r="N164" s="198"/>
      <c r="O164" s="198"/>
      <c r="P164" s="198"/>
      <c r="Q164" s="198"/>
      <c r="R164" s="198"/>
      <c r="S164" s="198"/>
      <c r="T164" s="198"/>
      <c r="U164" s="198"/>
      <c r="V164" s="198"/>
      <c r="W164" s="198"/>
      <c r="X164" s="198"/>
      <c r="Y164" s="198"/>
      <c r="Z164" s="198"/>
      <c r="AA164" s="198"/>
      <c r="AB164" s="198"/>
      <c r="AC164" s="198"/>
      <c r="AD164" s="198"/>
      <c r="AE164" s="198"/>
      <c r="AF164" s="198"/>
      <c r="AG164" s="198"/>
      <c r="AH164" s="198"/>
      <c r="AI164" s="198"/>
      <c r="AJ164" s="198"/>
      <c r="AK164" s="198"/>
      <c r="AL164" s="198"/>
      <c r="AM164" s="198"/>
      <c r="AN164" s="198"/>
      <c r="AO164" s="198"/>
      <c r="AP164" s="198"/>
      <c r="AQ164" s="198"/>
      <c r="AR164" s="198"/>
      <c r="AS164" s="198"/>
      <c r="AT164" s="198"/>
      <c r="AU164" s="198"/>
    </row>
    <row r="165" spans="2:47" s="42" customFormat="1" ht="16.149999999999999" customHeight="1">
      <c r="F165" s="198"/>
      <c r="G165" s="198"/>
      <c r="H165" s="198"/>
      <c r="I165" s="198"/>
      <c r="J165" s="198"/>
      <c r="K165" s="198"/>
      <c r="L165" s="198"/>
      <c r="M165" s="198"/>
      <c r="N165" s="198"/>
      <c r="O165" s="198"/>
      <c r="P165" s="198"/>
      <c r="Q165" s="198"/>
      <c r="R165" s="198"/>
      <c r="S165" s="198"/>
      <c r="T165" s="198"/>
      <c r="U165" s="198"/>
      <c r="V165" s="198"/>
      <c r="W165" s="198"/>
      <c r="X165" s="198"/>
      <c r="Y165" s="198"/>
      <c r="Z165" s="198"/>
      <c r="AA165" s="198"/>
      <c r="AB165" s="198"/>
      <c r="AC165" s="198"/>
      <c r="AD165" s="198"/>
      <c r="AE165" s="198"/>
      <c r="AF165" s="198"/>
      <c r="AG165" s="198"/>
      <c r="AH165" s="198"/>
      <c r="AI165" s="198"/>
      <c r="AJ165" s="198"/>
      <c r="AK165" s="198"/>
      <c r="AL165" s="198"/>
      <c r="AM165" s="198"/>
      <c r="AN165" s="198"/>
      <c r="AO165" s="198"/>
      <c r="AP165" s="198"/>
      <c r="AQ165" s="198"/>
      <c r="AR165" s="198"/>
      <c r="AS165" s="198"/>
      <c r="AT165" s="198"/>
      <c r="AU165" s="198"/>
    </row>
    <row r="166" spans="2:47" s="42" customFormat="1" ht="16.149999999999999" customHeight="1">
      <c r="B166" s="46" t="s">
        <v>365</v>
      </c>
      <c r="C166" s="46"/>
      <c r="D166" s="46" t="s">
        <v>271</v>
      </c>
      <c r="Q166" s="50"/>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row>
    <row r="167" spans="2:47" s="42" customFormat="1" ht="16.149999999999999" customHeight="1">
      <c r="B167" s="42" t="s">
        <v>366</v>
      </c>
      <c r="C167" s="46"/>
      <c r="E167" s="42" t="s">
        <v>367</v>
      </c>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row>
    <row r="168" spans="2:47" s="42" customFormat="1" ht="16.149999999999999" customHeight="1">
      <c r="F168" s="47" t="str">
        <f>IF('集計用（編集不可）'!CU2=1,"十分提供されている",IF('集計用（編集不可）'!CU2=2,"ある程度提供されている",IF('集計用（編集不可）'!CU2=3,"あまり提供されていない",IF('集計用（編集不可）'!CU2=4,"全く提供されていない",IF('集計用（編集不可）'!CU2=5,"この研修は今後経験するので今は不明","回答なし")))))</f>
        <v>回答なし</v>
      </c>
    </row>
    <row r="169" spans="2:47" s="42" customFormat="1" ht="16.149999999999999" customHeight="1">
      <c r="B169" s="42" t="s">
        <v>368</v>
      </c>
      <c r="E169" s="42" t="s">
        <v>364</v>
      </c>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row>
    <row r="170" spans="2:47" s="42" customFormat="1" ht="16.149999999999999" customHeight="1">
      <c r="F170" s="198">
        <f>'集計用（編集不可）'!CV2</f>
        <v>0</v>
      </c>
      <c r="G170" s="198"/>
      <c r="H170" s="198"/>
      <c r="I170" s="198"/>
      <c r="J170" s="198"/>
      <c r="K170" s="198"/>
      <c r="L170" s="198"/>
      <c r="M170" s="198"/>
      <c r="N170" s="198"/>
      <c r="O170" s="198"/>
      <c r="P170" s="198"/>
      <c r="Q170" s="198"/>
      <c r="R170" s="198"/>
      <c r="S170" s="198"/>
      <c r="T170" s="198"/>
      <c r="U170" s="198"/>
      <c r="V170" s="198"/>
      <c r="W170" s="198"/>
      <c r="X170" s="198"/>
      <c r="Y170" s="198"/>
      <c r="Z170" s="198"/>
      <c r="AA170" s="198"/>
      <c r="AB170" s="198"/>
      <c r="AC170" s="198"/>
      <c r="AD170" s="198"/>
      <c r="AE170" s="198"/>
      <c r="AF170" s="198"/>
      <c r="AG170" s="198"/>
      <c r="AH170" s="198"/>
      <c r="AI170" s="198"/>
      <c r="AJ170" s="198"/>
      <c r="AK170" s="198"/>
      <c r="AL170" s="198"/>
      <c r="AM170" s="198"/>
      <c r="AN170" s="198"/>
      <c r="AO170" s="198"/>
      <c r="AP170" s="198"/>
      <c r="AQ170" s="198"/>
      <c r="AR170" s="198"/>
      <c r="AS170" s="198"/>
      <c r="AT170" s="198"/>
      <c r="AU170" s="198"/>
    </row>
    <row r="171" spans="2:47" s="42" customFormat="1" ht="16.149999999999999" customHeight="1">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c r="AB171" s="198"/>
      <c r="AC171" s="198"/>
      <c r="AD171" s="198"/>
      <c r="AE171" s="198"/>
      <c r="AF171" s="198"/>
      <c r="AG171" s="198"/>
      <c r="AH171" s="198"/>
      <c r="AI171" s="198"/>
      <c r="AJ171" s="198"/>
      <c r="AK171" s="198"/>
      <c r="AL171" s="198"/>
      <c r="AM171" s="198"/>
      <c r="AN171" s="198"/>
      <c r="AO171" s="198"/>
      <c r="AP171" s="198"/>
      <c r="AQ171" s="198"/>
      <c r="AR171" s="198"/>
      <c r="AS171" s="198"/>
      <c r="AT171" s="198"/>
      <c r="AU171" s="198"/>
    </row>
    <row r="172" spans="2:47" s="42" customFormat="1" ht="15.75" customHeight="1">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8"/>
      <c r="AP172" s="198"/>
      <c r="AQ172" s="198"/>
      <c r="AR172" s="198"/>
      <c r="AS172" s="198"/>
      <c r="AT172" s="198"/>
      <c r="AU172" s="198"/>
    </row>
    <row r="173" spans="2:47" s="42" customFormat="1" ht="16.149999999999999" customHeight="1">
      <c r="B173" s="46" t="s">
        <v>369</v>
      </c>
      <c r="C173" s="46"/>
      <c r="D173" s="46" t="s">
        <v>370</v>
      </c>
      <c r="Q173" s="50"/>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row>
    <row r="174" spans="2:47" s="42" customFormat="1" ht="16.149999999999999" customHeight="1">
      <c r="B174" s="42" t="s">
        <v>371</v>
      </c>
      <c r="C174" s="46"/>
      <c r="E174" s="42" t="s">
        <v>373</v>
      </c>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row>
    <row r="175" spans="2:47" s="42" customFormat="1" ht="16.149999999999999" customHeight="1">
      <c r="F175" s="47" t="str">
        <f>IF('集計用（編集不可）'!CW2=1,"十分提供されている",IF('集計用（編集不可）'!CW2=2,"ある程度提供されている",IF('集計用（編集不可）'!CW2=3,"あまり提供されていない",IF('集計用（編集不可）'!CW2=4,"全く提供されていない",IF('集計用（編集不可）'!CW2=5,"この研修は今後経験するので今は不明","回答なし")))))</f>
        <v>回答なし</v>
      </c>
    </row>
    <row r="176" spans="2:47" s="42" customFormat="1" ht="16.149999999999999" customHeight="1">
      <c r="B176" s="42" t="s">
        <v>372</v>
      </c>
      <c r="E176" s="42" t="s">
        <v>364</v>
      </c>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row>
    <row r="177" spans="2:47" s="42" customFormat="1" ht="16.149999999999999" customHeight="1">
      <c r="F177" s="198">
        <f>'集計用（編集不可）'!CX2</f>
        <v>0</v>
      </c>
      <c r="G177" s="198"/>
      <c r="H177" s="198"/>
      <c r="I177" s="198"/>
      <c r="J177" s="198"/>
      <c r="K177" s="198"/>
      <c r="L177" s="198"/>
      <c r="M177" s="198"/>
      <c r="N177" s="198"/>
      <c r="O177" s="198"/>
      <c r="P177" s="198"/>
      <c r="Q177" s="198"/>
      <c r="R177" s="198"/>
      <c r="S177" s="198"/>
      <c r="T177" s="198"/>
      <c r="U177" s="198"/>
      <c r="V177" s="198"/>
      <c r="W177" s="198"/>
      <c r="X177" s="198"/>
      <c r="Y177" s="198"/>
      <c r="Z177" s="198"/>
      <c r="AA177" s="198"/>
      <c r="AB177" s="198"/>
      <c r="AC177" s="198"/>
      <c r="AD177" s="198"/>
      <c r="AE177" s="198"/>
      <c r="AF177" s="198"/>
      <c r="AG177" s="198"/>
      <c r="AH177" s="198"/>
      <c r="AI177" s="198"/>
      <c r="AJ177" s="198"/>
      <c r="AK177" s="198"/>
      <c r="AL177" s="198"/>
      <c r="AM177" s="198"/>
      <c r="AN177" s="198"/>
      <c r="AO177" s="198"/>
      <c r="AP177" s="198"/>
      <c r="AQ177" s="198"/>
      <c r="AR177" s="198"/>
      <c r="AS177" s="198"/>
      <c r="AT177" s="198"/>
      <c r="AU177" s="198"/>
    </row>
    <row r="178" spans="2:47" s="42" customFormat="1" ht="16.149999999999999" customHeight="1">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198"/>
      <c r="AB178" s="198"/>
      <c r="AC178" s="198"/>
      <c r="AD178" s="198"/>
      <c r="AE178" s="198"/>
      <c r="AF178" s="198"/>
      <c r="AG178" s="198"/>
      <c r="AH178" s="198"/>
      <c r="AI178" s="198"/>
      <c r="AJ178" s="198"/>
      <c r="AK178" s="198"/>
      <c r="AL178" s="198"/>
      <c r="AM178" s="198"/>
      <c r="AN178" s="198"/>
      <c r="AO178" s="198"/>
      <c r="AP178" s="198"/>
      <c r="AQ178" s="198"/>
      <c r="AR178" s="198"/>
      <c r="AS178" s="198"/>
      <c r="AT178" s="198"/>
      <c r="AU178" s="198"/>
    </row>
    <row r="179" spans="2:47" s="42" customFormat="1" ht="16.149999999999999" customHeight="1">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198"/>
      <c r="AB179" s="198"/>
      <c r="AC179" s="198"/>
      <c r="AD179" s="198"/>
      <c r="AE179" s="198"/>
      <c r="AF179" s="198"/>
      <c r="AG179" s="198"/>
      <c r="AH179" s="198"/>
      <c r="AI179" s="198"/>
      <c r="AJ179" s="198"/>
      <c r="AK179" s="198"/>
      <c r="AL179" s="198"/>
      <c r="AM179" s="198"/>
      <c r="AN179" s="198"/>
      <c r="AO179" s="198"/>
      <c r="AP179" s="198"/>
      <c r="AQ179" s="198"/>
      <c r="AR179" s="198"/>
      <c r="AS179" s="198"/>
      <c r="AT179" s="198"/>
      <c r="AU179" s="198"/>
    </row>
    <row r="180" spans="2:47" s="42" customFormat="1" ht="16.149999999999999" customHeight="1">
      <c r="B180" s="46" t="s">
        <v>374</v>
      </c>
      <c r="C180" s="46"/>
      <c r="D180" s="46" t="s">
        <v>377</v>
      </c>
      <c r="Q180" s="50"/>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row>
    <row r="181" spans="2:47" s="42" customFormat="1" ht="16.149999999999999" customHeight="1">
      <c r="B181" s="42" t="s">
        <v>375</v>
      </c>
      <c r="C181" s="46"/>
      <c r="E181" s="42" t="s">
        <v>378</v>
      </c>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row>
    <row r="182" spans="2:47" s="42" customFormat="1" ht="16.149999999999999" customHeight="1">
      <c r="F182" s="47" t="str">
        <f>IF('集計用（編集不可）'!CY2=1,"十分提供されている",IF('集計用（編集不可）'!CY2=2,"ある程度提供されている",IF('集計用（編集不可）'!CY2=3,"あまり提供されていない",IF('集計用（編集不可）'!CY2=4,"全く提供されていない",IF('集計用（編集不可）'!CY2=5,"この研修は今後経験するので今は不明","回答なし")))))</f>
        <v>回答なし</v>
      </c>
    </row>
    <row r="183" spans="2:47" s="42" customFormat="1" ht="16.149999999999999" customHeight="1">
      <c r="B183" s="42" t="s">
        <v>376</v>
      </c>
      <c r="E183" s="42" t="s">
        <v>364</v>
      </c>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row>
    <row r="184" spans="2:47" s="42" customFormat="1" ht="16.149999999999999" customHeight="1">
      <c r="F184" s="198">
        <f>'集計用（編集不可）'!CZ2</f>
        <v>0</v>
      </c>
      <c r="G184" s="198"/>
      <c r="H184" s="198"/>
      <c r="I184" s="198"/>
      <c r="J184" s="198"/>
      <c r="K184" s="198"/>
      <c r="L184" s="198"/>
      <c r="M184" s="198"/>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c r="AI184" s="198"/>
      <c r="AJ184" s="198"/>
      <c r="AK184" s="198"/>
      <c r="AL184" s="198"/>
      <c r="AM184" s="198"/>
      <c r="AN184" s="198"/>
      <c r="AO184" s="198"/>
      <c r="AP184" s="198"/>
      <c r="AQ184" s="198"/>
      <c r="AR184" s="198"/>
      <c r="AS184" s="198"/>
      <c r="AT184" s="198"/>
      <c r="AU184" s="198"/>
    </row>
    <row r="185" spans="2:47" s="42" customFormat="1" ht="16.149999999999999" customHeight="1">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198"/>
      <c r="AB185" s="198"/>
      <c r="AC185" s="198"/>
      <c r="AD185" s="198"/>
      <c r="AE185" s="198"/>
      <c r="AF185" s="198"/>
      <c r="AG185" s="198"/>
      <c r="AH185" s="198"/>
      <c r="AI185" s="198"/>
      <c r="AJ185" s="198"/>
      <c r="AK185" s="198"/>
      <c r="AL185" s="198"/>
      <c r="AM185" s="198"/>
      <c r="AN185" s="198"/>
      <c r="AO185" s="198"/>
      <c r="AP185" s="198"/>
      <c r="AQ185" s="198"/>
      <c r="AR185" s="198"/>
      <c r="AS185" s="198"/>
      <c r="AT185" s="198"/>
      <c r="AU185" s="198"/>
    </row>
    <row r="186" spans="2:47" s="42" customFormat="1" ht="16.149999999999999" customHeight="1">
      <c r="F186" s="198"/>
      <c r="G186" s="198"/>
      <c r="H186" s="198"/>
      <c r="I186" s="198"/>
      <c r="J186" s="198"/>
      <c r="K186" s="198"/>
      <c r="L186" s="198"/>
      <c r="M186" s="198"/>
      <c r="N186" s="198"/>
      <c r="O186" s="198"/>
      <c r="P186" s="198"/>
      <c r="Q186" s="198"/>
      <c r="R186" s="198"/>
      <c r="S186" s="198"/>
      <c r="T186" s="198"/>
      <c r="U186" s="198"/>
      <c r="V186" s="198"/>
      <c r="W186" s="198"/>
      <c r="X186" s="198"/>
      <c r="Y186" s="198"/>
      <c r="Z186" s="198"/>
      <c r="AA186" s="198"/>
      <c r="AB186" s="198"/>
      <c r="AC186" s="198"/>
      <c r="AD186" s="198"/>
      <c r="AE186" s="198"/>
      <c r="AF186" s="198"/>
      <c r="AG186" s="198"/>
      <c r="AH186" s="198"/>
      <c r="AI186" s="198"/>
      <c r="AJ186" s="198"/>
      <c r="AK186" s="198"/>
      <c r="AL186" s="198"/>
      <c r="AM186" s="198"/>
      <c r="AN186" s="198"/>
      <c r="AO186" s="198"/>
      <c r="AP186" s="198"/>
      <c r="AQ186" s="198"/>
      <c r="AR186" s="198"/>
      <c r="AS186" s="198"/>
      <c r="AT186" s="198"/>
      <c r="AU186" s="198"/>
    </row>
    <row r="187" spans="2:47" s="42" customFormat="1" ht="16.149999999999999" customHeight="1">
      <c r="B187" s="46" t="s">
        <v>379</v>
      </c>
      <c r="D187" s="46" t="s">
        <v>380</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row>
    <row r="188" spans="2:47" s="42" customFormat="1" ht="16.149999999999999" customHeight="1">
      <c r="B188" s="42" t="s">
        <v>381</v>
      </c>
      <c r="C188" s="46"/>
      <c r="E188" s="42" t="s">
        <v>382</v>
      </c>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row>
    <row r="189" spans="2:47" s="42" customFormat="1" ht="16.149999999999999" customHeight="1">
      <c r="F189" s="47" t="str">
        <f>IF('集計用（編集不可）'!DA2=1,"十分提供されている",IF('集計用（編集不可）'!DA2=2,"ある程度提供されている",IF('集計用（編集不可）'!DA2=3,"あまり提供されていない",IF('集計用（編集不可）'!DA2=4,"全く提供されていない",IF('集計用（編集不可）'!DA2=5,"この研修は今後経験するので今は不明","回答なし")))))</f>
        <v>回答なし</v>
      </c>
    </row>
    <row r="190" spans="2:47" s="42" customFormat="1" ht="16.149999999999999" customHeight="1">
      <c r="B190" s="42" t="s">
        <v>383</v>
      </c>
      <c r="E190" s="42" t="s">
        <v>364</v>
      </c>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row>
    <row r="191" spans="2:47" s="42" customFormat="1" ht="16.149999999999999" customHeight="1">
      <c r="F191" s="198">
        <f>'集計用（編集不可）'!DB2</f>
        <v>0</v>
      </c>
      <c r="G191" s="198"/>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row>
    <row r="192" spans="2:47" s="42" customFormat="1" ht="16.149999999999999" customHeight="1">
      <c r="F192" s="198"/>
      <c r="G192" s="198"/>
      <c r="H192" s="198"/>
      <c r="I192" s="198"/>
      <c r="J192" s="198"/>
      <c r="K192" s="198"/>
      <c r="L192" s="198"/>
      <c r="M192" s="198"/>
      <c r="N192" s="198"/>
      <c r="O192" s="198"/>
      <c r="P192" s="198"/>
      <c r="Q192" s="198"/>
      <c r="R192" s="198"/>
      <c r="S192" s="198"/>
      <c r="T192" s="198"/>
      <c r="U192" s="198"/>
      <c r="V192" s="198"/>
      <c r="W192" s="198"/>
      <c r="X192" s="198"/>
      <c r="Y192" s="198"/>
      <c r="Z192" s="198"/>
      <c r="AA192" s="198"/>
      <c r="AB192" s="198"/>
      <c r="AC192" s="198"/>
      <c r="AD192" s="198"/>
      <c r="AE192" s="198"/>
      <c r="AF192" s="198"/>
      <c r="AG192" s="198"/>
      <c r="AH192" s="198"/>
      <c r="AI192" s="198"/>
      <c r="AJ192" s="198"/>
      <c r="AK192" s="198"/>
      <c r="AL192" s="198"/>
      <c r="AM192" s="198"/>
      <c r="AN192" s="198"/>
      <c r="AO192" s="198"/>
      <c r="AP192" s="198"/>
      <c r="AQ192" s="198"/>
      <c r="AR192" s="198"/>
      <c r="AS192" s="198"/>
      <c r="AT192" s="198"/>
      <c r="AU192" s="198"/>
    </row>
    <row r="193" spans="1:47" s="42" customFormat="1" ht="16.149999999999999" customHeight="1">
      <c r="F193" s="198"/>
      <c r="G193" s="198"/>
      <c r="H193" s="198"/>
      <c r="I193" s="198"/>
      <c r="J193" s="198"/>
      <c r="K193" s="198"/>
      <c r="L193" s="198"/>
      <c r="M193" s="198"/>
      <c r="N193" s="198"/>
      <c r="O193" s="198"/>
      <c r="P193" s="198"/>
      <c r="Q193" s="198"/>
      <c r="R193" s="198"/>
      <c r="S193" s="198"/>
      <c r="T193" s="198"/>
      <c r="U193" s="198"/>
      <c r="V193" s="198"/>
      <c r="W193" s="198"/>
      <c r="X193" s="198"/>
      <c r="Y193" s="198"/>
      <c r="Z193" s="198"/>
      <c r="AA193" s="198"/>
      <c r="AB193" s="198"/>
      <c r="AC193" s="198"/>
      <c r="AD193" s="198"/>
      <c r="AE193" s="198"/>
      <c r="AF193" s="198"/>
      <c r="AG193" s="198"/>
      <c r="AH193" s="198"/>
      <c r="AI193" s="198"/>
      <c r="AJ193" s="198"/>
      <c r="AK193" s="198"/>
      <c r="AL193" s="198"/>
      <c r="AM193" s="198"/>
      <c r="AN193" s="198"/>
      <c r="AO193" s="198"/>
      <c r="AP193" s="198"/>
      <c r="AQ193" s="198"/>
      <c r="AR193" s="198"/>
      <c r="AS193" s="198"/>
      <c r="AT193" s="198"/>
      <c r="AU193" s="198"/>
    </row>
    <row r="194" spans="1:47" s="42" customFormat="1" ht="16.149999999999999" customHeight="1">
      <c r="B194" s="46" t="s">
        <v>384</v>
      </c>
      <c r="C194" s="46"/>
      <c r="D194" s="46" t="s">
        <v>385</v>
      </c>
      <c r="Q194" s="50"/>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row>
    <row r="195" spans="1:47" s="42" customFormat="1" ht="16.149999999999999" customHeight="1">
      <c r="B195" s="42" t="s">
        <v>386</v>
      </c>
      <c r="C195" s="46"/>
      <c r="E195" s="197" t="s">
        <v>387</v>
      </c>
      <c r="F195" s="197"/>
      <c r="G195" s="197"/>
      <c r="H195" s="197"/>
      <c r="I195" s="197"/>
      <c r="J195" s="197"/>
      <c r="K195" s="197"/>
      <c r="L195" s="197"/>
      <c r="M195" s="197"/>
      <c r="N195" s="197"/>
      <c r="O195" s="197"/>
      <c r="P195" s="197"/>
      <c r="Q195" s="197"/>
      <c r="R195" s="197"/>
      <c r="S195" s="197"/>
      <c r="T195" s="197"/>
      <c r="U195" s="197"/>
      <c r="V195" s="197"/>
      <c r="W195" s="197"/>
      <c r="X195" s="197"/>
      <c r="Y195" s="197"/>
      <c r="Z195" s="197"/>
      <c r="AA195" s="197"/>
      <c r="AB195" s="197"/>
      <c r="AC195" s="197"/>
      <c r="AD195" s="197"/>
      <c r="AE195" s="197"/>
      <c r="AF195" s="197"/>
      <c r="AG195" s="197"/>
      <c r="AH195" s="197"/>
      <c r="AI195" s="197"/>
      <c r="AJ195" s="197"/>
      <c r="AK195" s="197"/>
      <c r="AL195" s="197"/>
      <c r="AM195" s="197"/>
      <c r="AN195" s="197"/>
      <c r="AO195" s="197"/>
      <c r="AP195" s="197"/>
      <c r="AQ195" s="197"/>
      <c r="AR195" s="197"/>
      <c r="AS195" s="197"/>
      <c r="AT195" s="197"/>
      <c r="AU195" s="197"/>
    </row>
    <row r="196" spans="1:47" s="42" customFormat="1" ht="16.149999999999999" customHeight="1">
      <c r="C196" s="46"/>
      <c r="E196" s="197"/>
      <c r="F196" s="197"/>
      <c r="G196" s="197"/>
      <c r="H196" s="197"/>
      <c r="I196" s="197"/>
      <c r="J196" s="197"/>
      <c r="K196" s="197"/>
      <c r="L196" s="197"/>
      <c r="M196" s="197"/>
      <c r="N196" s="197"/>
      <c r="O196" s="197"/>
      <c r="P196" s="197"/>
      <c r="Q196" s="197"/>
      <c r="R196" s="197"/>
      <c r="S196" s="197"/>
      <c r="T196" s="197"/>
      <c r="U196" s="197"/>
      <c r="V196" s="197"/>
      <c r="W196" s="197"/>
      <c r="X196" s="197"/>
      <c r="Y196" s="197"/>
      <c r="Z196" s="197"/>
      <c r="AA196" s="197"/>
      <c r="AB196" s="197"/>
      <c r="AC196" s="197"/>
      <c r="AD196" s="197"/>
      <c r="AE196" s="197"/>
      <c r="AF196" s="197"/>
      <c r="AG196" s="197"/>
      <c r="AH196" s="197"/>
      <c r="AI196" s="197"/>
      <c r="AJ196" s="197"/>
      <c r="AK196" s="197"/>
      <c r="AL196" s="197"/>
      <c r="AM196" s="197"/>
      <c r="AN196" s="197"/>
      <c r="AO196" s="197"/>
      <c r="AP196" s="197"/>
      <c r="AQ196" s="197"/>
      <c r="AR196" s="197"/>
      <c r="AS196" s="197"/>
      <c r="AT196" s="197"/>
      <c r="AU196" s="197"/>
    </row>
    <row r="197" spans="1:47" s="42" customFormat="1" ht="16.149999999999999" customHeight="1">
      <c r="F197" s="47" t="str">
        <f>IF('集計用（編集不可）'!DC2=1,"十分提供されている",IF('集計用（編集不可）'!DC2=2,"ある程度提供されている",IF('集計用（編集不可）'!DC2=3,"あまり提供されていない",IF('集計用（編集不可）'!DC2=4,"全く提供されていない",IF('集計用（編集不可）'!DC2=5,"この研修は今後経験するので今は不明","回答なし")))))</f>
        <v>回答なし</v>
      </c>
    </row>
    <row r="198" spans="1:47" s="42" customFormat="1" ht="16.149999999999999" customHeight="1">
      <c r="B198" s="42" t="s">
        <v>388</v>
      </c>
      <c r="E198" s="42" t="s">
        <v>364</v>
      </c>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row>
    <row r="199" spans="1:47" s="42" customFormat="1" ht="16.149999999999999" customHeight="1">
      <c r="F199" s="198">
        <f>'集計用（編集不可）'!DD2</f>
        <v>0</v>
      </c>
      <c r="G199" s="198"/>
      <c r="H199" s="198"/>
      <c r="I199" s="198"/>
      <c r="J199" s="198"/>
      <c r="K199" s="198"/>
      <c r="L199" s="198"/>
      <c r="M199" s="198"/>
      <c r="N199" s="198"/>
      <c r="O199" s="198"/>
      <c r="P199" s="198"/>
      <c r="Q199" s="198"/>
      <c r="R199" s="198"/>
      <c r="S199" s="198"/>
      <c r="T199" s="198"/>
      <c r="U199" s="198"/>
      <c r="V199" s="198"/>
      <c r="W199" s="198"/>
      <c r="X199" s="198"/>
      <c r="Y199" s="198"/>
      <c r="Z199" s="198"/>
      <c r="AA199" s="198"/>
      <c r="AB199" s="198"/>
      <c r="AC199" s="198"/>
      <c r="AD199" s="198"/>
      <c r="AE199" s="198"/>
      <c r="AF199" s="198"/>
      <c r="AG199" s="198"/>
      <c r="AH199" s="198"/>
      <c r="AI199" s="198"/>
      <c r="AJ199" s="198"/>
      <c r="AK199" s="198"/>
      <c r="AL199" s="198"/>
      <c r="AM199" s="198"/>
      <c r="AN199" s="198"/>
      <c r="AO199" s="198"/>
      <c r="AP199" s="198"/>
      <c r="AQ199" s="198"/>
      <c r="AR199" s="198"/>
      <c r="AS199" s="198"/>
      <c r="AT199" s="198"/>
      <c r="AU199" s="198"/>
    </row>
    <row r="200" spans="1:47" s="42" customFormat="1" ht="16.149999999999999" customHeight="1">
      <c r="F200" s="198"/>
      <c r="G200" s="198"/>
      <c r="H200" s="198"/>
      <c r="I200" s="198"/>
      <c r="J200" s="198"/>
      <c r="K200" s="198"/>
      <c r="L200" s="198"/>
      <c r="M200" s="198"/>
      <c r="N200" s="198"/>
      <c r="O200" s="198"/>
      <c r="P200" s="198"/>
      <c r="Q200" s="198"/>
      <c r="R200" s="198"/>
      <c r="S200" s="198"/>
      <c r="T200" s="198"/>
      <c r="U200" s="198"/>
      <c r="V200" s="198"/>
      <c r="W200" s="198"/>
      <c r="X200" s="198"/>
      <c r="Y200" s="198"/>
      <c r="Z200" s="198"/>
      <c r="AA200" s="198"/>
      <c r="AB200" s="198"/>
      <c r="AC200" s="198"/>
      <c r="AD200" s="198"/>
      <c r="AE200" s="198"/>
      <c r="AF200" s="198"/>
      <c r="AG200" s="198"/>
      <c r="AH200" s="198"/>
      <c r="AI200" s="198"/>
      <c r="AJ200" s="198"/>
      <c r="AK200" s="198"/>
      <c r="AL200" s="198"/>
      <c r="AM200" s="198"/>
      <c r="AN200" s="198"/>
      <c r="AO200" s="198"/>
      <c r="AP200" s="198"/>
      <c r="AQ200" s="198"/>
      <c r="AR200" s="198"/>
      <c r="AS200" s="198"/>
      <c r="AT200" s="198"/>
      <c r="AU200" s="198"/>
    </row>
    <row r="201" spans="1:47" s="42" customFormat="1" ht="16.149999999999999" customHeight="1">
      <c r="F201" s="198"/>
      <c r="G201" s="198"/>
      <c r="H201" s="198"/>
      <c r="I201" s="198"/>
      <c r="J201" s="198"/>
      <c r="K201" s="198"/>
      <c r="L201" s="198"/>
      <c r="M201" s="198"/>
      <c r="N201" s="198"/>
      <c r="O201" s="198"/>
      <c r="P201" s="198"/>
      <c r="Q201" s="198"/>
      <c r="R201" s="198"/>
      <c r="S201" s="198"/>
      <c r="T201" s="198"/>
      <c r="U201" s="198"/>
      <c r="V201" s="198"/>
      <c r="W201" s="198"/>
      <c r="X201" s="198"/>
      <c r="Y201" s="198"/>
      <c r="Z201" s="198"/>
      <c r="AA201" s="198"/>
      <c r="AB201" s="198"/>
      <c r="AC201" s="198"/>
      <c r="AD201" s="198"/>
      <c r="AE201" s="198"/>
      <c r="AF201" s="198"/>
      <c r="AG201" s="198"/>
      <c r="AH201" s="198"/>
      <c r="AI201" s="198"/>
      <c r="AJ201" s="198"/>
      <c r="AK201" s="198"/>
      <c r="AL201" s="198"/>
      <c r="AM201" s="198"/>
      <c r="AN201" s="198"/>
      <c r="AO201" s="198"/>
      <c r="AP201" s="198"/>
      <c r="AQ201" s="198"/>
      <c r="AR201" s="198"/>
      <c r="AS201" s="198"/>
      <c r="AT201" s="198"/>
      <c r="AU201" s="198"/>
    </row>
    <row r="202" spans="1:47" s="42" customFormat="1" ht="16.149999999999999" customHeight="1">
      <c r="B202" s="46" t="s">
        <v>389</v>
      </c>
      <c r="C202" s="46"/>
      <c r="D202" s="42" t="s">
        <v>390</v>
      </c>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row>
    <row r="203" spans="1:47" s="42" customFormat="1" ht="16.149999999999999" customHeight="1">
      <c r="E203" s="47" t="str">
        <f>IF('集計用（編集不可）'!DE2=1,"十分提供されている",IF('集計用（編集不可）'!DE2=2,"ある程度提供されている",IF('集計用（編集不可）'!DE2=3,"あまり提供されていない",IF('集計用（編集不可）'!DE2=4,"全く提供されていない","回答なし"))))</f>
        <v>回答なし</v>
      </c>
    </row>
    <row r="204" spans="1:47" s="42" customFormat="1" ht="16.149999999999999" customHeight="1">
      <c r="A204" s="56" t="str">
        <f>'集計用（編集不可）'!A2 &amp; "－専攻医－"</f>
        <v>0－専攻医－</v>
      </c>
      <c r="K204" s="50"/>
      <c r="L204" s="128"/>
      <c r="M204" s="128"/>
      <c r="N204" s="128"/>
      <c r="O204" s="128"/>
      <c r="P204" s="128"/>
      <c r="Q204" s="128"/>
      <c r="R204" s="128"/>
      <c r="S204" s="128"/>
      <c r="T204" s="128"/>
      <c r="U204" s="128"/>
      <c r="V204" s="128"/>
      <c r="W204" s="128"/>
      <c r="X204" s="128"/>
      <c r="Y204" s="128"/>
      <c r="Z204" s="128"/>
      <c r="AA204" s="128"/>
      <c r="AB204" s="128"/>
      <c r="AC204" s="128"/>
      <c r="AD204" s="128"/>
      <c r="AE204" s="128"/>
      <c r="AF204" s="128"/>
      <c r="AG204" s="128"/>
      <c r="AH204" s="128"/>
      <c r="AI204" s="128"/>
      <c r="AJ204" s="128"/>
      <c r="AK204" s="128"/>
      <c r="AL204" s="128"/>
      <c r="AM204" s="128"/>
      <c r="AN204" s="128"/>
      <c r="AO204" s="128"/>
      <c r="AP204" s="128"/>
      <c r="AQ204" s="128"/>
      <c r="AR204" s="128"/>
      <c r="AS204" s="128"/>
      <c r="AT204" s="128"/>
    </row>
    <row r="205" spans="1:47" s="42" customFormat="1" ht="16.149999999999999" customHeight="1">
      <c r="K205" s="50"/>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row>
    <row r="206" spans="1:47" s="42" customFormat="1" ht="16.149999999999999" customHeight="1">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129"/>
      <c r="AR206" s="129"/>
      <c r="AS206" s="129"/>
      <c r="AT206" s="129"/>
      <c r="AU206" s="129"/>
    </row>
    <row r="207" spans="1:47" s="42" customFormat="1" ht="16.149999999999999" customHeight="1">
      <c r="B207" s="55" t="s">
        <v>10</v>
      </c>
      <c r="C207" s="55" t="s">
        <v>2</v>
      </c>
    </row>
    <row r="208" spans="1:47" s="42" customFormat="1" ht="16.149999999999999" customHeight="1">
      <c r="B208" s="55" t="s">
        <v>470</v>
      </c>
      <c r="C208" s="55"/>
      <c r="D208" s="46" t="s">
        <v>471</v>
      </c>
    </row>
    <row r="209" spans="1:49" s="42" customFormat="1" ht="16.149999999999999" customHeight="1">
      <c r="B209" s="45" t="s">
        <v>472</v>
      </c>
      <c r="C209" s="55"/>
      <c r="E209" s="42" t="s">
        <v>441</v>
      </c>
    </row>
    <row r="210" spans="1:49" s="42" customFormat="1" ht="16.149999999999999" customHeight="1">
      <c r="B210" s="45"/>
      <c r="C210" s="55"/>
      <c r="E210" s="47" t="str">
        <f>IF('集計用（編集不可）'!DF2=1,"なかった",IF('集計用（編集不可）'!DF2=2,"あった","回答なし"))</f>
        <v>回答なし</v>
      </c>
    </row>
    <row r="211" spans="1:49" s="141" customFormat="1" ht="16.149999999999999" customHeight="1">
      <c r="A211" s="140"/>
      <c r="B211" s="140" t="s">
        <v>438</v>
      </c>
      <c r="C211" s="140"/>
      <c r="D211" s="140"/>
      <c r="E211" s="212" t="s">
        <v>443</v>
      </c>
      <c r="F211" s="212"/>
      <c r="G211" s="212"/>
      <c r="H211" s="212"/>
      <c r="I211" s="212"/>
      <c r="J211" s="212"/>
      <c r="K211" s="212"/>
      <c r="L211" s="212"/>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142"/>
      <c r="AW211" s="144"/>
    </row>
    <row r="212" spans="1:49" s="141" customFormat="1" ht="16.149999999999999" customHeight="1">
      <c r="A212" s="140"/>
      <c r="B212" s="140"/>
      <c r="C212" s="140"/>
      <c r="D212" s="140"/>
      <c r="E212" s="212"/>
      <c r="F212" s="212"/>
      <c r="G212" s="212"/>
      <c r="H212" s="212"/>
      <c r="I212" s="212"/>
      <c r="J212" s="212"/>
      <c r="K212" s="212"/>
      <c r="L212" s="212"/>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142"/>
      <c r="AW212" s="144"/>
    </row>
    <row r="213" spans="1:49" s="141" customFormat="1" ht="16.149999999999999" customHeight="1">
      <c r="A213" s="140"/>
      <c r="B213" s="140"/>
      <c r="C213" s="140"/>
      <c r="D213" s="140"/>
      <c r="E213" s="140" t="s">
        <v>424</v>
      </c>
      <c r="F213" s="140"/>
      <c r="G213" s="140"/>
      <c r="H213" s="140"/>
      <c r="I213" s="140"/>
      <c r="J213" s="140"/>
      <c r="K213" s="140"/>
      <c r="L213" s="140"/>
      <c r="M213" s="140"/>
      <c r="N213" s="140"/>
      <c r="O213" s="140"/>
      <c r="P213" s="140"/>
      <c r="R213" s="140"/>
      <c r="S213" s="140" t="s">
        <v>425</v>
      </c>
      <c r="T213" s="140"/>
      <c r="U213" s="140"/>
      <c r="V213" s="140"/>
      <c r="W213" s="140"/>
      <c r="X213" s="140"/>
      <c r="Y213" s="140"/>
      <c r="Z213" s="140"/>
      <c r="AA213" s="140"/>
      <c r="AB213" s="140"/>
      <c r="AC213" s="140"/>
      <c r="AF213" s="140"/>
      <c r="AG213" s="140" t="s">
        <v>426</v>
      </c>
      <c r="AH213" s="140"/>
      <c r="AI213" s="140"/>
      <c r="AJ213" s="140"/>
      <c r="AK213" s="140"/>
      <c r="AL213" s="140"/>
      <c r="AM213" s="140"/>
      <c r="AN213" s="140"/>
      <c r="AO213" s="140"/>
      <c r="AP213" s="140"/>
      <c r="AQ213" s="140"/>
      <c r="AR213" s="140"/>
      <c r="AS213" s="140"/>
      <c r="AT213" s="140"/>
      <c r="AU213" s="140"/>
      <c r="AV213" s="142"/>
      <c r="AW213" s="144"/>
    </row>
    <row r="214" spans="1:49" s="141" customFormat="1" ht="16.149999999999999" customHeight="1">
      <c r="A214" s="140"/>
      <c r="B214" s="140"/>
      <c r="C214" s="140"/>
      <c r="D214" s="140"/>
      <c r="E214" s="140" t="s">
        <v>427</v>
      </c>
      <c r="F214" s="140"/>
      <c r="G214" s="140"/>
      <c r="H214" s="140"/>
      <c r="I214" s="140"/>
      <c r="J214" s="140"/>
      <c r="K214" s="140"/>
      <c r="L214" s="140"/>
      <c r="M214" s="140"/>
      <c r="N214" s="140"/>
      <c r="O214" s="140"/>
      <c r="P214" s="140"/>
      <c r="R214" s="140"/>
      <c r="S214" s="140" t="s">
        <v>428</v>
      </c>
      <c r="T214" s="140"/>
      <c r="U214" s="140"/>
      <c r="V214" s="140"/>
      <c r="W214" s="140"/>
      <c r="X214" s="140"/>
      <c r="Y214" s="140"/>
      <c r="Z214" s="140"/>
      <c r="AA214" s="140"/>
      <c r="AB214" s="140"/>
      <c r="AC214" s="140"/>
      <c r="AF214" s="140"/>
      <c r="AG214" s="140" t="s">
        <v>429</v>
      </c>
      <c r="AH214" s="140"/>
      <c r="AI214" s="140"/>
      <c r="AJ214" s="140"/>
      <c r="AK214" s="140"/>
      <c r="AL214" s="140"/>
      <c r="AM214" s="140"/>
      <c r="AN214" s="140"/>
      <c r="AO214" s="140"/>
      <c r="AP214" s="140"/>
      <c r="AQ214" s="140"/>
      <c r="AR214" s="140"/>
      <c r="AS214" s="140"/>
      <c r="AT214" s="140"/>
      <c r="AU214" s="140"/>
      <c r="AV214" s="142"/>
      <c r="AW214" s="144"/>
    </row>
    <row r="215" spans="1:49" s="141" customFormat="1" ht="15.75" customHeight="1">
      <c r="A215" s="140"/>
      <c r="B215" s="140"/>
      <c r="C215" s="140"/>
      <c r="D215" s="140"/>
      <c r="E215" s="140" t="s">
        <v>430</v>
      </c>
      <c r="F215" s="140"/>
      <c r="G215" s="140"/>
      <c r="H215" s="140"/>
      <c r="I215" s="140"/>
      <c r="J215" s="140"/>
      <c r="K215" s="140"/>
      <c r="L215" s="140"/>
      <c r="M215" s="140"/>
      <c r="N215" s="140"/>
      <c r="O215" s="140"/>
      <c r="P215" s="140"/>
      <c r="R215" s="140"/>
      <c r="S215" s="140" t="s">
        <v>431</v>
      </c>
      <c r="T215" s="140"/>
      <c r="U215" s="140"/>
      <c r="V215" s="140"/>
      <c r="W215" s="140"/>
      <c r="X215" s="140"/>
      <c r="Y215" s="140"/>
      <c r="Z215" s="140"/>
      <c r="AA215" s="140"/>
      <c r="AB215" s="140"/>
      <c r="AC215" s="140"/>
      <c r="AD215" s="140"/>
      <c r="AE215" s="140"/>
      <c r="AF215" s="140"/>
      <c r="AG215" s="140" t="s">
        <v>432</v>
      </c>
      <c r="AH215" s="140"/>
      <c r="AI215" s="140"/>
      <c r="AJ215" s="140"/>
      <c r="AK215" s="140"/>
      <c r="AL215" s="140"/>
      <c r="AM215" s="140"/>
      <c r="AN215" s="140"/>
      <c r="AO215" s="140"/>
      <c r="AP215" s="140"/>
      <c r="AQ215" s="140"/>
      <c r="AR215" s="140"/>
      <c r="AS215" s="140"/>
      <c r="AT215" s="140"/>
      <c r="AU215" s="140"/>
      <c r="AV215" s="42"/>
      <c r="AW215" s="144"/>
    </row>
    <row r="216" spans="1:49" s="141" customFormat="1" ht="16.149999999999999" customHeight="1">
      <c r="A216" s="140"/>
      <c r="B216" s="140"/>
      <c r="C216" s="140"/>
      <c r="D216" s="140"/>
      <c r="E216" s="140" t="s">
        <v>433</v>
      </c>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K216" s="140"/>
      <c r="AL216" s="140"/>
      <c r="AM216" s="140"/>
      <c r="AN216" s="140"/>
      <c r="AO216" s="140"/>
      <c r="AP216" s="140"/>
      <c r="AQ216" s="140"/>
      <c r="AR216" s="140"/>
      <c r="AS216" s="140"/>
      <c r="AT216" s="140"/>
      <c r="AU216" s="140"/>
      <c r="AV216" s="42"/>
      <c r="AW216" s="144"/>
    </row>
    <row r="217" spans="1:49" s="141" customFormat="1" ht="16.149999999999999" customHeight="1">
      <c r="A217" s="140"/>
      <c r="B217" s="140"/>
      <c r="C217" s="140"/>
      <c r="D217" s="140"/>
      <c r="E217" s="140" t="s">
        <v>434</v>
      </c>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K217" s="140"/>
      <c r="AL217" s="140"/>
      <c r="AM217" s="140"/>
      <c r="AN217" s="140"/>
      <c r="AO217" s="140"/>
      <c r="AP217" s="140"/>
      <c r="AQ217" s="140"/>
      <c r="AR217" s="140"/>
      <c r="AS217" s="140"/>
      <c r="AT217" s="140"/>
      <c r="AU217" s="140"/>
      <c r="AV217" s="42"/>
      <c r="AW217" s="144"/>
    </row>
    <row r="218" spans="1:49" s="141" customFormat="1" ht="16.149999999999999" customHeight="1">
      <c r="A218" s="140"/>
      <c r="B218" s="140"/>
      <c r="C218" s="140"/>
      <c r="D218" s="140"/>
      <c r="E218" s="140" t="s">
        <v>435</v>
      </c>
      <c r="F218" s="140"/>
      <c r="G218" s="140"/>
      <c r="H218" s="140" t="s">
        <v>201</v>
      </c>
      <c r="I218" s="213">
        <f>'集計用（編集不可）'!DS2</f>
        <v>0</v>
      </c>
      <c r="J218" s="214"/>
      <c r="K218" s="214"/>
      <c r="L218" s="214"/>
      <c r="M218" s="214"/>
      <c r="N218" s="214"/>
      <c r="O218" s="214"/>
      <c r="P218" s="214"/>
      <c r="Q218" s="214"/>
      <c r="R218" s="214"/>
      <c r="S218" s="214"/>
      <c r="T218" s="214"/>
      <c r="U218" s="214"/>
      <c r="V218" s="214"/>
      <c r="W218" s="214"/>
      <c r="X218" s="214"/>
      <c r="Y218" s="214"/>
      <c r="Z218" s="214"/>
      <c r="AA218" s="214"/>
      <c r="AB218" s="214"/>
      <c r="AC218" s="214"/>
      <c r="AD218" s="214"/>
      <c r="AE218" s="214"/>
      <c r="AF218" s="214"/>
      <c r="AG218" s="214"/>
      <c r="AH218" s="214"/>
      <c r="AI218" s="214"/>
      <c r="AJ218" s="214"/>
      <c r="AK218" s="214"/>
      <c r="AL218" s="214"/>
      <c r="AM218" s="214"/>
      <c r="AN218" s="214"/>
      <c r="AO218" s="214"/>
      <c r="AP218" s="214"/>
      <c r="AQ218" s="214"/>
      <c r="AR218" s="214"/>
      <c r="AS218" s="214"/>
      <c r="AT218" s="214"/>
      <c r="AU218" s="142" t="s">
        <v>202</v>
      </c>
      <c r="AV218" s="42"/>
      <c r="AW218" s="144"/>
    </row>
    <row r="219" spans="1:49" s="141" customFormat="1" ht="16.149999999999999" customHeight="1">
      <c r="A219" s="140"/>
      <c r="B219" s="42" t="s">
        <v>13</v>
      </c>
      <c r="C219" s="42"/>
      <c r="D219" s="42" t="s">
        <v>212</v>
      </c>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c r="AG219" s="140"/>
      <c r="AH219" s="140"/>
      <c r="AI219" s="140"/>
      <c r="AJ219" s="140"/>
      <c r="AK219" s="140"/>
      <c r="AL219" s="140"/>
      <c r="AM219" s="140"/>
      <c r="AN219" s="140"/>
      <c r="AO219" s="140"/>
      <c r="AP219" s="140"/>
      <c r="AQ219" s="140"/>
      <c r="AR219" s="140"/>
      <c r="AS219" s="140"/>
      <c r="AT219" s="140"/>
      <c r="AU219" s="140"/>
      <c r="AV219" s="42"/>
      <c r="AW219" s="144"/>
    </row>
    <row r="220" spans="1:49" s="141" customFormat="1" ht="16.149999999999999" customHeight="1">
      <c r="A220" s="140"/>
      <c r="B220" s="140"/>
      <c r="C220" s="140"/>
      <c r="D220" s="140"/>
      <c r="E220" s="210">
        <f>'集計用（編集不可）'!DT2</f>
        <v>0</v>
      </c>
      <c r="F220" s="210"/>
      <c r="G220" s="210"/>
      <c r="H220" s="210"/>
      <c r="I220" s="210"/>
      <c r="J220" s="210"/>
      <c r="K220" s="210"/>
      <c r="L220" s="210"/>
      <c r="M220" s="210"/>
      <c r="N220" s="210"/>
      <c r="O220" s="210"/>
      <c r="P220" s="210"/>
      <c r="Q220" s="210"/>
      <c r="R220" s="210"/>
      <c r="S220" s="210"/>
      <c r="T220" s="210"/>
      <c r="U220" s="210"/>
      <c r="V220" s="210"/>
      <c r="W220" s="210"/>
      <c r="X220" s="210"/>
      <c r="Y220" s="210"/>
      <c r="Z220" s="210"/>
      <c r="AA220" s="210"/>
      <c r="AB220" s="210"/>
      <c r="AC220" s="210"/>
      <c r="AD220" s="210"/>
      <c r="AE220" s="210"/>
      <c r="AF220" s="210"/>
      <c r="AG220" s="210"/>
      <c r="AH220" s="210"/>
      <c r="AI220" s="210"/>
      <c r="AJ220" s="210"/>
      <c r="AK220" s="210"/>
      <c r="AL220" s="210"/>
      <c r="AM220" s="210"/>
      <c r="AN220" s="210"/>
      <c r="AO220" s="210"/>
      <c r="AP220" s="210"/>
      <c r="AQ220" s="210"/>
      <c r="AR220" s="210"/>
      <c r="AS220" s="210"/>
      <c r="AT220" s="210"/>
      <c r="AU220" s="210"/>
      <c r="AV220" s="42"/>
      <c r="AW220" s="144"/>
    </row>
    <row r="221" spans="1:49" s="141" customFormat="1" ht="16.149999999999999" customHeight="1">
      <c r="A221" s="140"/>
      <c r="B221" s="140"/>
      <c r="C221" s="140"/>
      <c r="D221" s="140"/>
      <c r="E221" s="210"/>
      <c r="F221" s="210"/>
      <c r="G221" s="210"/>
      <c r="H221" s="210"/>
      <c r="I221" s="210"/>
      <c r="J221" s="210"/>
      <c r="K221" s="210"/>
      <c r="L221" s="210"/>
      <c r="M221" s="210"/>
      <c r="N221" s="210"/>
      <c r="O221" s="210"/>
      <c r="P221" s="210"/>
      <c r="Q221" s="210"/>
      <c r="R221" s="210"/>
      <c r="S221" s="210"/>
      <c r="T221" s="210"/>
      <c r="U221" s="210"/>
      <c r="V221" s="210"/>
      <c r="W221" s="210"/>
      <c r="X221" s="210"/>
      <c r="Y221" s="210"/>
      <c r="Z221" s="210"/>
      <c r="AA221" s="210"/>
      <c r="AB221" s="210"/>
      <c r="AC221" s="210"/>
      <c r="AD221" s="210"/>
      <c r="AE221" s="210"/>
      <c r="AF221" s="210"/>
      <c r="AG221" s="210"/>
      <c r="AH221" s="210"/>
      <c r="AI221" s="210"/>
      <c r="AJ221" s="210"/>
      <c r="AK221" s="210"/>
      <c r="AL221" s="210"/>
      <c r="AM221" s="210"/>
      <c r="AN221" s="210"/>
      <c r="AO221" s="210"/>
      <c r="AP221" s="210"/>
      <c r="AQ221" s="210"/>
      <c r="AR221" s="210"/>
      <c r="AS221" s="210"/>
      <c r="AT221" s="210"/>
      <c r="AU221" s="210"/>
      <c r="AV221" s="42"/>
      <c r="AW221" s="144"/>
    </row>
    <row r="222" spans="1:49" s="141" customFormat="1" ht="16.149999999999999" customHeight="1">
      <c r="A222" s="140"/>
      <c r="B222" s="140"/>
      <c r="C222" s="140"/>
      <c r="D222" s="140"/>
      <c r="E222" s="210"/>
      <c r="F222" s="210"/>
      <c r="G222" s="210"/>
      <c r="H222" s="210"/>
      <c r="I222" s="210"/>
      <c r="J222" s="210"/>
      <c r="K222" s="210"/>
      <c r="L222" s="210"/>
      <c r="M222" s="210"/>
      <c r="N222" s="210"/>
      <c r="O222" s="210"/>
      <c r="P222" s="210"/>
      <c r="Q222" s="210"/>
      <c r="R222" s="210"/>
      <c r="S222" s="210"/>
      <c r="T222" s="210"/>
      <c r="U222" s="210"/>
      <c r="V222" s="210"/>
      <c r="W222" s="210"/>
      <c r="X222" s="210"/>
      <c r="Y222" s="210"/>
      <c r="Z222" s="210"/>
      <c r="AA222" s="210"/>
      <c r="AB222" s="210"/>
      <c r="AC222" s="210"/>
      <c r="AD222" s="210"/>
      <c r="AE222" s="210"/>
      <c r="AF222" s="210"/>
      <c r="AG222" s="210"/>
      <c r="AH222" s="210"/>
      <c r="AI222" s="210"/>
      <c r="AJ222" s="210"/>
      <c r="AK222" s="210"/>
      <c r="AL222" s="210"/>
      <c r="AM222" s="210"/>
      <c r="AN222" s="210"/>
      <c r="AO222" s="210"/>
      <c r="AP222" s="210"/>
      <c r="AQ222" s="210"/>
      <c r="AR222" s="210"/>
      <c r="AS222" s="210"/>
      <c r="AT222" s="210"/>
      <c r="AU222" s="210"/>
      <c r="AV222" s="42"/>
      <c r="AW222" s="144"/>
    </row>
    <row r="223" spans="1:49" s="141" customFormat="1" ht="16.149999999999999" customHeight="1">
      <c r="A223" s="140"/>
      <c r="B223" s="140"/>
      <c r="C223" s="140"/>
      <c r="D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K223" s="140"/>
      <c r="AL223" s="140"/>
      <c r="AM223" s="140"/>
      <c r="AN223" s="140"/>
      <c r="AO223" s="140"/>
      <c r="AP223" s="140"/>
      <c r="AQ223" s="140"/>
      <c r="AR223" s="140"/>
      <c r="AS223" s="140"/>
      <c r="AT223" s="140"/>
      <c r="AU223" s="140"/>
      <c r="AV223" s="42"/>
      <c r="AW223" s="144"/>
    </row>
    <row r="224" spans="1:49" s="141" customFormat="1" ht="16.149999999999999" customHeight="1">
      <c r="A224" s="140"/>
      <c r="B224" s="42" t="s">
        <v>439</v>
      </c>
      <c r="C224" s="42"/>
      <c r="D224" s="42" t="s">
        <v>213</v>
      </c>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c r="AG224" s="140"/>
      <c r="AH224" s="140"/>
      <c r="AI224" s="140"/>
      <c r="AJ224" s="140"/>
      <c r="AK224" s="140"/>
      <c r="AL224" s="140"/>
      <c r="AM224" s="140"/>
      <c r="AN224" s="140"/>
      <c r="AO224" s="140"/>
      <c r="AP224" s="140"/>
      <c r="AQ224" s="140"/>
      <c r="AR224" s="140"/>
      <c r="AS224" s="140"/>
      <c r="AT224" s="140"/>
      <c r="AU224" s="140"/>
      <c r="AV224" s="42"/>
      <c r="AW224" s="144"/>
    </row>
    <row r="225" spans="1:49" s="141" customFormat="1" ht="16.149999999999999" customHeight="1">
      <c r="A225" s="140"/>
      <c r="B225" s="140"/>
      <c r="C225" s="140"/>
      <c r="D225" s="140"/>
      <c r="E225" s="210">
        <f>'集計用（編集不可）'!DU2</f>
        <v>0</v>
      </c>
      <c r="F225" s="210"/>
      <c r="G225" s="210"/>
      <c r="H225" s="210"/>
      <c r="I225" s="210"/>
      <c r="J225" s="210"/>
      <c r="K225" s="210"/>
      <c r="L225" s="210"/>
      <c r="M225" s="210"/>
      <c r="N225" s="210"/>
      <c r="O225" s="210"/>
      <c r="P225" s="210"/>
      <c r="Q225" s="210"/>
      <c r="R225" s="210"/>
      <c r="S225" s="210"/>
      <c r="T225" s="210"/>
      <c r="U225" s="210"/>
      <c r="V225" s="210"/>
      <c r="W225" s="210"/>
      <c r="X225" s="210"/>
      <c r="Y225" s="210"/>
      <c r="Z225" s="210"/>
      <c r="AA225" s="210"/>
      <c r="AB225" s="210"/>
      <c r="AC225" s="210"/>
      <c r="AD225" s="210"/>
      <c r="AE225" s="210"/>
      <c r="AF225" s="210"/>
      <c r="AG225" s="210"/>
      <c r="AH225" s="210"/>
      <c r="AI225" s="210"/>
      <c r="AJ225" s="210"/>
      <c r="AK225" s="210"/>
      <c r="AL225" s="210"/>
      <c r="AM225" s="210"/>
      <c r="AN225" s="210"/>
      <c r="AO225" s="210"/>
      <c r="AP225" s="210"/>
      <c r="AQ225" s="210"/>
      <c r="AR225" s="210"/>
      <c r="AS225" s="210"/>
      <c r="AT225" s="210"/>
      <c r="AU225" s="210"/>
      <c r="AV225" s="142"/>
      <c r="AW225" s="144"/>
    </row>
    <row r="226" spans="1:49" s="141" customFormat="1" ht="16.149999999999999" customHeight="1">
      <c r="A226" s="140"/>
      <c r="B226" s="140"/>
      <c r="C226" s="140"/>
      <c r="D226" s="140"/>
      <c r="E226" s="210"/>
      <c r="F226" s="210"/>
      <c r="G226" s="210"/>
      <c r="H226" s="210"/>
      <c r="I226" s="210"/>
      <c r="J226" s="210"/>
      <c r="K226" s="210"/>
      <c r="L226" s="210"/>
      <c r="M226" s="210"/>
      <c r="N226" s="210"/>
      <c r="O226" s="210"/>
      <c r="P226" s="210"/>
      <c r="Q226" s="210"/>
      <c r="R226" s="210"/>
      <c r="S226" s="210"/>
      <c r="T226" s="210"/>
      <c r="U226" s="210"/>
      <c r="V226" s="210"/>
      <c r="W226" s="210"/>
      <c r="X226" s="210"/>
      <c r="Y226" s="210"/>
      <c r="Z226" s="210"/>
      <c r="AA226" s="210"/>
      <c r="AB226" s="210"/>
      <c r="AC226" s="210"/>
      <c r="AD226" s="210"/>
      <c r="AE226" s="210"/>
      <c r="AF226" s="210"/>
      <c r="AG226" s="210"/>
      <c r="AH226" s="210"/>
      <c r="AI226" s="210"/>
      <c r="AJ226" s="210"/>
      <c r="AK226" s="210"/>
      <c r="AL226" s="210"/>
      <c r="AM226" s="210"/>
      <c r="AN226" s="210"/>
      <c r="AO226" s="210"/>
      <c r="AP226" s="210"/>
      <c r="AQ226" s="210"/>
      <c r="AR226" s="210"/>
      <c r="AS226" s="210"/>
      <c r="AT226" s="210"/>
      <c r="AU226" s="210"/>
      <c r="AV226" s="142"/>
      <c r="AW226" s="144"/>
    </row>
    <row r="227" spans="1:49" s="141" customFormat="1" ht="16.149999999999999" customHeight="1">
      <c r="A227" s="140"/>
      <c r="B227" s="140"/>
      <c r="C227" s="140"/>
      <c r="D227" s="140"/>
      <c r="E227" s="210"/>
      <c r="F227" s="210"/>
      <c r="G227" s="210"/>
      <c r="H227" s="210"/>
      <c r="I227" s="210"/>
      <c r="J227" s="210"/>
      <c r="K227" s="210"/>
      <c r="L227" s="210"/>
      <c r="M227" s="210"/>
      <c r="N227" s="210"/>
      <c r="O227" s="210"/>
      <c r="P227" s="210"/>
      <c r="Q227" s="210"/>
      <c r="R227" s="210"/>
      <c r="S227" s="210"/>
      <c r="T227" s="210"/>
      <c r="U227" s="210"/>
      <c r="V227" s="210"/>
      <c r="W227" s="210"/>
      <c r="X227" s="210"/>
      <c r="Y227" s="210"/>
      <c r="Z227" s="210"/>
      <c r="AA227" s="210"/>
      <c r="AB227" s="210"/>
      <c r="AC227" s="210"/>
      <c r="AD227" s="210"/>
      <c r="AE227" s="210"/>
      <c r="AF227" s="210"/>
      <c r="AG227" s="210"/>
      <c r="AH227" s="210"/>
      <c r="AI227" s="210"/>
      <c r="AJ227" s="210"/>
      <c r="AK227" s="210"/>
      <c r="AL227" s="210"/>
      <c r="AM227" s="210"/>
      <c r="AN227" s="210"/>
      <c r="AO227" s="210"/>
      <c r="AP227" s="210"/>
      <c r="AQ227" s="210"/>
      <c r="AR227" s="210"/>
      <c r="AS227" s="210"/>
      <c r="AT227" s="210"/>
      <c r="AU227" s="210"/>
      <c r="AV227" s="142"/>
      <c r="AW227" s="144"/>
    </row>
    <row r="228" spans="1:49" s="141" customFormat="1" ht="16.149999999999999" customHeight="1">
      <c r="A228" s="140"/>
      <c r="B228" s="140"/>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K228" s="140"/>
      <c r="AL228" s="140"/>
      <c r="AM228" s="140"/>
      <c r="AN228" s="140"/>
      <c r="AO228" s="140"/>
      <c r="AP228" s="140"/>
      <c r="AQ228" s="140"/>
      <c r="AR228" s="140"/>
      <c r="AS228" s="140"/>
      <c r="AT228" s="140"/>
      <c r="AU228" s="140"/>
      <c r="AV228" s="142"/>
      <c r="AW228" s="144"/>
    </row>
    <row r="229" spans="1:49" s="141" customFormat="1" ht="16.149999999999999" customHeight="1">
      <c r="A229" s="140"/>
      <c r="B229" s="140"/>
      <c r="C229" s="140"/>
      <c r="D229" s="140"/>
      <c r="E229" s="140"/>
      <c r="F229" s="140"/>
      <c r="G229" s="140"/>
      <c r="H229" s="140"/>
      <c r="I229" s="140"/>
      <c r="J229" s="140"/>
      <c r="K229" s="140"/>
      <c r="L229" s="140"/>
      <c r="M229" s="140"/>
      <c r="N229" s="140"/>
      <c r="O229" s="143"/>
      <c r="P229" s="142"/>
      <c r="Q229" s="142"/>
      <c r="R229" s="142"/>
      <c r="S229" s="142"/>
      <c r="T229" s="142"/>
      <c r="U229" s="142"/>
      <c r="V229" s="142"/>
      <c r="W229" s="142"/>
      <c r="X229" s="142"/>
      <c r="Y229" s="142"/>
      <c r="Z229" s="142"/>
      <c r="AA229" s="142"/>
      <c r="AB229" s="142"/>
      <c r="AC229" s="142"/>
      <c r="AD229" s="142"/>
      <c r="AE229" s="142"/>
      <c r="AF229" s="142"/>
      <c r="AG229" s="142"/>
      <c r="AH229" s="142"/>
      <c r="AI229" s="142"/>
      <c r="AJ229" s="142"/>
      <c r="AK229" s="142"/>
      <c r="AL229" s="142"/>
      <c r="AM229" s="142"/>
      <c r="AN229" s="142"/>
      <c r="AO229" s="142"/>
      <c r="AP229" s="142"/>
      <c r="AQ229" s="142"/>
      <c r="AR229" s="142"/>
      <c r="AS229" s="142"/>
      <c r="AT229" s="142"/>
      <c r="AU229" s="142"/>
      <c r="AV229" s="142"/>
    </row>
  </sheetData>
  <sheetProtection algorithmName="SHA-512" hashValue="eMB5BgixREdt0m4+DjYSqmqGTNGSlUkrdhQ96ARBLwunWFdZ4bBJTbZur98KpOJ0bB7Kt8lVmKQ5SriEs15dHQ==" saltValue="nFkKdgUvWzE+rKoUbCgkcA==" spinCount="100000" sheet="1" selectLockedCells="1" selectUnlockedCells="1"/>
  <mergeCells count="49">
    <mergeCell ref="F163:AU165"/>
    <mergeCell ref="L72:AT72"/>
    <mergeCell ref="E225:AU227"/>
    <mergeCell ref="E211:AU212"/>
    <mergeCell ref="K123:AT123"/>
    <mergeCell ref="K133:AT133"/>
    <mergeCell ref="K143:AT143"/>
    <mergeCell ref="K154:AT154"/>
    <mergeCell ref="I218:AT218"/>
    <mergeCell ref="F170:AU172"/>
    <mergeCell ref="E145:AU147"/>
    <mergeCell ref="L111:AT111"/>
    <mergeCell ref="E220:AU222"/>
    <mergeCell ref="B5:J5"/>
    <mergeCell ref="K5:X5"/>
    <mergeCell ref="F184:AU186"/>
    <mergeCell ref="F191:AU193"/>
    <mergeCell ref="F199:AU201"/>
    <mergeCell ref="E195:AU196"/>
    <mergeCell ref="F177:AU179"/>
    <mergeCell ref="L59:AT59"/>
    <mergeCell ref="L97:AT97"/>
    <mergeCell ref="L91:AT91"/>
    <mergeCell ref="AQ6:AR6"/>
    <mergeCell ref="AS6:AU6"/>
    <mergeCell ref="B7:J7"/>
    <mergeCell ref="B4:J4"/>
    <mergeCell ref="K4:AU4"/>
    <mergeCell ref="G21:AU22"/>
    <mergeCell ref="G24:AU25"/>
    <mergeCell ref="G32:AU33"/>
    <mergeCell ref="Y5:AG5"/>
    <mergeCell ref="AH5:AU5"/>
    <mergeCell ref="AG6:AH6"/>
    <mergeCell ref="AB6:AF6"/>
    <mergeCell ref="K7:AU7"/>
    <mergeCell ref="B6:J6"/>
    <mergeCell ref="K6:AA6"/>
    <mergeCell ref="E135:AU136"/>
    <mergeCell ref="E115:AU116"/>
    <mergeCell ref="E125:AU126"/>
    <mergeCell ref="F38:AU40"/>
    <mergeCell ref="AL6:AP6"/>
    <mergeCell ref="AI6:AK6"/>
    <mergeCell ref="G99:AU100"/>
    <mergeCell ref="G85:AU87"/>
    <mergeCell ref="G64:AU66"/>
    <mergeCell ref="G50:AU52"/>
    <mergeCell ref="G79:AU81"/>
  </mergeCells>
  <phoneticPr fontId="4"/>
  <dataValidations count="1">
    <dataValidation type="whole" operator="greaterThanOrEqual" allowBlank="1" showInputMessage="1" showErrorMessage="1" sqref="U14:V14 K10:L11 U12:V12 K13:L13 U20:V20 U28:V28 U31:V31 K34:L35 U36:V37 K44:L44 U45:V45 U49:V49 U83:V83 K82:L82 K107:L108 K118:L119 U144:V153 K128:L128 K138:L139 U23:V23 U41:V41 K67:L68 U129:V132 U134:V142 K149:K154 L149:L153" xr:uid="{00000000-0002-0000-0200-000000000000}">
      <formula1>0</formula1>
    </dataValidation>
  </dataValidations>
  <pageMargins left="0.59055118110236227" right="0.39370078740157483" top="0.39370078740157483" bottom="0.43307086614173229" header="0.39370078740157483" footer="0.31496062992125984"/>
  <pageSetup paperSize="9" orientation="portrait" horizontalDpi="4294967293" r:id="rId1"/>
  <headerFooter>
    <oddHeader>&amp;R&amp;P／&amp;N</oddHeader>
  </headerFooter>
  <rowBreaks count="5" manualBreakCount="5">
    <brk id="52" max="47" man="1"/>
    <brk id="103" max="16383" man="1"/>
    <brk id="154" max="47" man="1"/>
    <brk id="203" max="47" man="1"/>
    <brk id="203"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14878" r:id="rId4" name="Check Box 1566">
              <controlPr defaultSize="0" autoFill="0" autoLine="0" autoPict="0">
                <anchor moveWithCells="1" sizeWithCells="1">
                  <from>
                    <xdr:col>2</xdr:col>
                    <xdr:colOff>114300</xdr:colOff>
                    <xdr:row>211</xdr:row>
                    <xdr:rowOff>171450</xdr:rowOff>
                  </from>
                  <to>
                    <xdr:col>4</xdr:col>
                    <xdr:colOff>104775</xdr:colOff>
                    <xdr:row>212</xdr:row>
                    <xdr:rowOff>190500</xdr:rowOff>
                  </to>
                </anchor>
              </controlPr>
            </control>
          </mc:Choice>
        </mc:AlternateContent>
        <mc:AlternateContent xmlns:mc="http://schemas.openxmlformats.org/markup-compatibility/2006">
          <mc:Choice Requires="x14">
            <control shapeId="14879" r:id="rId5" name="Check Box 1567">
              <controlPr defaultSize="0" autoFill="0" autoLine="0" autoPict="0">
                <anchor moveWithCells="1" sizeWithCells="1">
                  <from>
                    <xdr:col>16</xdr:col>
                    <xdr:colOff>114300</xdr:colOff>
                    <xdr:row>211</xdr:row>
                    <xdr:rowOff>171450</xdr:rowOff>
                  </from>
                  <to>
                    <xdr:col>18</xdr:col>
                    <xdr:colOff>104775</xdr:colOff>
                    <xdr:row>212</xdr:row>
                    <xdr:rowOff>190500</xdr:rowOff>
                  </to>
                </anchor>
              </controlPr>
            </control>
          </mc:Choice>
        </mc:AlternateContent>
        <mc:AlternateContent xmlns:mc="http://schemas.openxmlformats.org/markup-compatibility/2006">
          <mc:Choice Requires="x14">
            <control shapeId="14880" r:id="rId6" name="Check Box 1568">
              <controlPr defaultSize="0" autoFill="0" autoLine="0" autoPict="0">
                <anchor moveWithCells="1" sizeWithCells="1">
                  <from>
                    <xdr:col>30</xdr:col>
                    <xdr:colOff>114300</xdr:colOff>
                    <xdr:row>211</xdr:row>
                    <xdr:rowOff>171450</xdr:rowOff>
                  </from>
                  <to>
                    <xdr:col>32</xdr:col>
                    <xdr:colOff>104775</xdr:colOff>
                    <xdr:row>212</xdr:row>
                    <xdr:rowOff>190500</xdr:rowOff>
                  </to>
                </anchor>
              </controlPr>
            </control>
          </mc:Choice>
        </mc:AlternateContent>
        <mc:AlternateContent xmlns:mc="http://schemas.openxmlformats.org/markup-compatibility/2006">
          <mc:Choice Requires="x14">
            <control shapeId="14882" r:id="rId7" name="Check Box 1570">
              <controlPr defaultSize="0" autoFill="0" autoLine="0" autoPict="0">
                <anchor moveWithCells="1" sizeWithCells="1">
                  <from>
                    <xdr:col>16</xdr:col>
                    <xdr:colOff>114300</xdr:colOff>
                    <xdr:row>212</xdr:row>
                    <xdr:rowOff>171450</xdr:rowOff>
                  </from>
                  <to>
                    <xdr:col>18</xdr:col>
                    <xdr:colOff>104775</xdr:colOff>
                    <xdr:row>213</xdr:row>
                    <xdr:rowOff>190500</xdr:rowOff>
                  </to>
                </anchor>
              </controlPr>
            </control>
          </mc:Choice>
        </mc:AlternateContent>
        <mc:AlternateContent xmlns:mc="http://schemas.openxmlformats.org/markup-compatibility/2006">
          <mc:Choice Requires="x14">
            <control shapeId="14883" r:id="rId8" name="Check Box 1571">
              <controlPr defaultSize="0" autoFill="0" autoLine="0" autoPict="0">
                <anchor moveWithCells="1" sizeWithCells="1">
                  <from>
                    <xdr:col>30</xdr:col>
                    <xdr:colOff>114300</xdr:colOff>
                    <xdr:row>212</xdr:row>
                    <xdr:rowOff>171450</xdr:rowOff>
                  </from>
                  <to>
                    <xdr:col>32</xdr:col>
                    <xdr:colOff>95250</xdr:colOff>
                    <xdr:row>213</xdr:row>
                    <xdr:rowOff>180975</xdr:rowOff>
                  </to>
                </anchor>
              </controlPr>
            </control>
          </mc:Choice>
        </mc:AlternateContent>
        <mc:AlternateContent xmlns:mc="http://schemas.openxmlformats.org/markup-compatibility/2006">
          <mc:Choice Requires="x14">
            <control shapeId="14884" r:id="rId9" name="Check Box 1572">
              <controlPr defaultSize="0" autoFill="0" autoLine="0" autoPict="0">
                <anchor moveWithCells="1" sizeWithCells="1">
                  <from>
                    <xdr:col>2</xdr:col>
                    <xdr:colOff>114300</xdr:colOff>
                    <xdr:row>213</xdr:row>
                    <xdr:rowOff>161925</xdr:rowOff>
                  </from>
                  <to>
                    <xdr:col>4</xdr:col>
                    <xdr:colOff>104775</xdr:colOff>
                    <xdr:row>214</xdr:row>
                    <xdr:rowOff>180975</xdr:rowOff>
                  </to>
                </anchor>
              </controlPr>
            </control>
          </mc:Choice>
        </mc:AlternateContent>
        <mc:AlternateContent xmlns:mc="http://schemas.openxmlformats.org/markup-compatibility/2006">
          <mc:Choice Requires="x14">
            <control shapeId="14885" r:id="rId10" name="Check Box 1573">
              <controlPr defaultSize="0" autoFill="0" autoLine="0" autoPict="0">
                <anchor moveWithCells="1" sizeWithCells="1">
                  <from>
                    <xdr:col>16</xdr:col>
                    <xdr:colOff>114300</xdr:colOff>
                    <xdr:row>213</xdr:row>
                    <xdr:rowOff>171450</xdr:rowOff>
                  </from>
                  <to>
                    <xdr:col>18</xdr:col>
                    <xdr:colOff>104775</xdr:colOff>
                    <xdr:row>214</xdr:row>
                    <xdr:rowOff>190500</xdr:rowOff>
                  </to>
                </anchor>
              </controlPr>
            </control>
          </mc:Choice>
        </mc:AlternateContent>
        <mc:AlternateContent xmlns:mc="http://schemas.openxmlformats.org/markup-compatibility/2006">
          <mc:Choice Requires="x14">
            <control shapeId="14920" r:id="rId11" name="Check Box 1608">
              <controlPr defaultSize="0" autoFill="0" autoLine="0" autoPict="0">
                <anchor moveWithCells="1" sizeWithCells="1">
                  <from>
                    <xdr:col>2</xdr:col>
                    <xdr:colOff>114300</xdr:colOff>
                    <xdr:row>212</xdr:row>
                    <xdr:rowOff>161925</xdr:rowOff>
                  </from>
                  <to>
                    <xdr:col>4</xdr:col>
                    <xdr:colOff>104775</xdr:colOff>
                    <xdr:row>213</xdr:row>
                    <xdr:rowOff>180975</xdr:rowOff>
                  </to>
                </anchor>
              </controlPr>
            </control>
          </mc:Choice>
        </mc:AlternateContent>
        <mc:AlternateContent xmlns:mc="http://schemas.openxmlformats.org/markup-compatibility/2006">
          <mc:Choice Requires="x14">
            <control shapeId="14922" r:id="rId12" name="Check Box 1610">
              <controlPr defaultSize="0" autoFill="0" autoLine="0" autoPict="0">
                <anchor moveWithCells="1" sizeWithCells="1">
                  <from>
                    <xdr:col>30</xdr:col>
                    <xdr:colOff>114300</xdr:colOff>
                    <xdr:row>213</xdr:row>
                    <xdr:rowOff>161925</xdr:rowOff>
                  </from>
                  <to>
                    <xdr:col>32</xdr:col>
                    <xdr:colOff>104775</xdr:colOff>
                    <xdr:row>214</xdr:row>
                    <xdr:rowOff>180975</xdr:rowOff>
                  </to>
                </anchor>
              </controlPr>
            </control>
          </mc:Choice>
        </mc:AlternateContent>
        <mc:AlternateContent xmlns:mc="http://schemas.openxmlformats.org/markup-compatibility/2006">
          <mc:Choice Requires="x14">
            <control shapeId="14923" r:id="rId13" name="Check Box 1611">
              <controlPr defaultSize="0" autoFill="0" autoLine="0" autoPict="0">
                <anchor moveWithCells="1" sizeWithCells="1">
                  <from>
                    <xdr:col>2</xdr:col>
                    <xdr:colOff>114300</xdr:colOff>
                    <xdr:row>214</xdr:row>
                    <xdr:rowOff>171450</xdr:rowOff>
                  </from>
                  <to>
                    <xdr:col>4</xdr:col>
                    <xdr:colOff>104775</xdr:colOff>
                    <xdr:row>215</xdr:row>
                    <xdr:rowOff>190500</xdr:rowOff>
                  </to>
                </anchor>
              </controlPr>
            </control>
          </mc:Choice>
        </mc:AlternateContent>
        <mc:AlternateContent xmlns:mc="http://schemas.openxmlformats.org/markup-compatibility/2006">
          <mc:Choice Requires="x14">
            <control shapeId="14924" r:id="rId14" name="Check Box 1612">
              <controlPr defaultSize="0" autoFill="0" autoLine="0" autoPict="0">
                <anchor moveWithCells="1" sizeWithCells="1">
                  <from>
                    <xdr:col>2</xdr:col>
                    <xdr:colOff>114300</xdr:colOff>
                    <xdr:row>215</xdr:row>
                    <xdr:rowOff>171450</xdr:rowOff>
                  </from>
                  <to>
                    <xdr:col>4</xdr:col>
                    <xdr:colOff>104775</xdr:colOff>
                    <xdr:row>216</xdr:row>
                    <xdr:rowOff>190500</xdr:rowOff>
                  </to>
                </anchor>
              </controlPr>
            </control>
          </mc:Choice>
        </mc:AlternateContent>
        <mc:AlternateContent xmlns:mc="http://schemas.openxmlformats.org/markup-compatibility/2006">
          <mc:Choice Requires="x14">
            <control shapeId="14925" r:id="rId15" name="Check Box 1613">
              <controlPr defaultSize="0" autoFill="0" autoLine="0" autoPict="0">
                <anchor moveWithCells="1" sizeWithCells="1">
                  <from>
                    <xdr:col>2</xdr:col>
                    <xdr:colOff>114300</xdr:colOff>
                    <xdr:row>216</xdr:row>
                    <xdr:rowOff>171450</xdr:rowOff>
                  </from>
                  <to>
                    <xdr:col>4</xdr:col>
                    <xdr:colOff>104775</xdr:colOff>
                    <xdr:row>217</xdr:row>
                    <xdr:rowOff>190500</xdr:rowOff>
                  </to>
                </anchor>
              </controlPr>
            </control>
          </mc:Choice>
        </mc:AlternateContent>
        <mc:AlternateContent xmlns:mc="http://schemas.openxmlformats.org/markup-compatibility/2006">
          <mc:Choice Requires="x14">
            <control shapeId="14437" r:id="rId16" name="Check Box 1125">
              <controlPr defaultSize="0" autoFill="0" autoLine="0" autoPict="0">
                <anchor moveWithCells="1" sizeWithCells="1">
                  <from>
                    <xdr:col>4</xdr:col>
                    <xdr:colOff>104775</xdr:colOff>
                    <xdr:row>151</xdr:row>
                    <xdr:rowOff>0</xdr:rowOff>
                  </from>
                  <to>
                    <xdr:col>6</xdr:col>
                    <xdr:colOff>38100</xdr:colOff>
                    <xdr:row>151</xdr:row>
                    <xdr:rowOff>200025</xdr:rowOff>
                  </to>
                </anchor>
              </controlPr>
            </control>
          </mc:Choice>
        </mc:AlternateContent>
        <mc:AlternateContent xmlns:mc="http://schemas.openxmlformats.org/markup-compatibility/2006">
          <mc:Choice Requires="x14">
            <control shapeId="14438" r:id="rId17" name="Check Box 1126">
              <controlPr defaultSize="0" autoFill="0" autoLine="0" autoPict="0">
                <anchor moveWithCells="1" sizeWithCells="1">
                  <from>
                    <xdr:col>23</xdr:col>
                    <xdr:colOff>104775</xdr:colOff>
                    <xdr:row>151</xdr:row>
                    <xdr:rowOff>0</xdr:rowOff>
                  </from>
                  <to>
                    <xdr:col>25</xdr:col>
                    <xdr:colOff>38100</xdr:colOff>
                    <xdr:row>151</xdr:row>
                    <xdr:rowOff>200025</xdr:rowOff>
                  </to>
                </anchor>
              </controlPr>
            </control>
          </mc:Choice>
        </mc:AlternateContent>
        <mc:AlternateContent xmlns:mc="http://schemas.openxmlformats.org/markup-compatibility/2006">
          <mc:Choice Requires="x14">
            <control shapeId="14439" r:id="rId18" name="Check Box 1127">
              <controlPr defaultSize="0" autoFill="0" autoLine="0" autoPict="0">
                <anchor moveWithCells="1" sizeWithCells="1">
                  <from>
                    <xdr:col>4</xdr:col>
                    <xdr:colOff>104775</xdr:colOff>
                    <xdr:row>151</xdr:row>
                    <xdr:rowOff>200025</xdr:rowOff>
                  </from>
                  <to>
                    <xdr:col>6</xdr:col>
                    <xdr:colOff>38100</xdr:colOff>
                    <xdr:row>152</xdr:row>
                    <xdr:rowOff>200025</xdr:rowOff>
                  </to>
                </anchor>
              </controlPr>
            </control>
          </mc:Choice>
        </mc:AlternateContent>
        <mc:AlternateContent xmlns:mc="http://schemas.openxmlformats.org/markup-compatibility/2006">
          <mc:Choice Requires="x14">
            <control shapeId="14440" r:id="rId19" name="Check Box 1128">
              <controlPr defaultSize="0" autoFill="0" autoLine="0" autoPict="0">
                <anchor moveWithCells="1" sizeWithCells="1">
                  <from>
                    <xdr:col>23</xdr:col>
                    <xdr:colOff>104775</xdr:colOff>
                    <xdr:row>151</xdr:row>
                    <xdr:rowOff>200025</xdr:rowOff>
                  </from>
                  <to>
                    <xdr:col>25</xdr:col>
                    <xdr:colOff>38100</xdr:colOff>
                    <xdr:row>152</xdr:row>
                    <xdr:rowOff>200025</xdr:rowOff>
                  </to>
                </anchor>
              </controlPr>
            </control>
          </mc:Choice>
        </mc:AlternateContent>
        <mc:AlternateContent xmlns:mc="http://schemas.openxmlformats.org/markup-compatibility/2006">
          <mc:Choice Requires="x14">
            <control shapeId="14441" r:id="rId20" name="Check Box 1129">
              <controlPr defaultSize="0" autoFill="0" autoLine="0" autoPict="0">
                <anchor moveWithCells="1" sizeWithCells="1">
                  <from>
                    <xdr:col>4</xdr:col>
                    <xdr:colOff>104775</xdr:colOff>
                    <xdr:row>152</xdr:row>
                    <xdr:rowOff>190500</xdr:rowOff>
                  </from>
                  <to>
                    <xdr:col>6</xdr:col>
                    <xdr:colOff>38100</xdr:colOff>
                    <xdr:row>153</xdr:row>
                    <xdr:rowOff>190500</xdr:rowOff>
                  </to>
                </anchor>
              </controlPr>
            </control>
          </mc:Choice>
        </mc:AlternateContent>
        <mc:AlternateContent xmlns:mc="http://schemas.openxmlformats.org/markup-compatibility/2006">
          <mc:Choice Requires="x14">
            <control shapeId="9422" r:id="rId21" name="Check Box 206">
              <controlPr defaultSize="0" autoFill="0" autoLine="0" autoPict="0">
                <anchor moveWithCells="1" sizeWithCells="1">
                  <from>
                    <xdr:col>4</xdr:col>
                    <xdr:colOff>104775</xdr:colOff>
                    <xdr:row>140</xdr:row>
                    <xdr:rowOff>0</xdr:rowOff>
                  </from>
                  <to>
                    <xdr:col>6</xdr:col>
                    <xdr:colOff>38100</xdr:colOff>
                    <xdr:row>140</xdr:row>
                    <xdr:rowOff>200025</xdr:rowOff>
                  </to>
                </anchor>
              </controlPr>
            </control>
          </mc:Choice>
        </mc:AlternateContent>
        <mc:AlternateContent xmlns:mc="http://schemas.openxmlformats.org/markup-compatibility/2006">
          <mc:Choice Requires="x14">
            <control shapeId="9423" r:id="rId22" name="Check Box 207">
              <controlPr defaultSize="0" autoFill="0" autoLine="0" autoPict="0">
                <anchor moveWithCells="1" sizeWithCells="1">
                  <from>
                    <xdr:col>23</xdr:col>
                    <xdr:colOff>104775</xdr:colOff>
                    <xdr:row>140</xdr:row>
                    <xdr:rowOff>0</xdr:rowOff>
                  </from>
                  <to>
                    <xdr:col>25</xdr:col>
                    <xdr:colOff>38100</xdr:colOff>
                    <xdr:row>140</xdr:row>
                    <xdr:rowOff>200025</xdr:rowOff>
                  </to>
                </anchor>
              </controlPr>
            </control>
          </mc:Choice>
        </mc:AlternateContent>
        <mc:AlternateContent xmlns:mc="http://schemas.openxmlformats.org/markup-compatibility/2006">
          <mc:Choice Requires="x14">
            <control shapeId="9424" r:id="rId23" name="Check Box 208">
              <controlPr defaultSize="0" autoFill="0" autoLine="0" autoPict="0">
                <anchor moveWithCells="1" sizeWithCells="1">
                  <from>
                    <xdr:col>4</xdr:col>
                    <xdr:colOff>104775</xdr:colOff>
                    <xdr:row>140</xdr:row>
                    <xdr:rowOff>200025</xdr:rowOff>
                  </from>
                  <to>
                    <xdr:col>6</xdr:col>
                    <xdr:colOff>38100</xdr:colOff>
                    <xdr:row>141</xdr:row>
                    <xdr:rowOff>200025</xdr:rowOff>
                  </to>
                </anchor>
              </controlPr>
            </control>
          </mc:Choice>
        </mc:AlternateContent>
        <mc:AlternateContent xmlns:mc="http://schemas.openxmlformats.org/markup-compatibility/2006">
          <mc:Choice Requires="x14">
            <control shapeId="9425" r:id="rId24" name="Check Box 209">
              <controlPr defaultSize="0" autoFill="0" autoLine="0" autoPict="0">
                <anchor moveWithCells="1" sizeWithCells="1">
                  <from>
                    <xdr:col>23</xdr:col>
                    <xdr:colOff>104775</xdr:colOff>
                    <xdr:row>140</xdr:row>
                    <xdr:rowOff>200025</xdr:rowOff>
                  </from>
                  <to>
                    <xdr:col>25</xdr:col>
                    <xdr:colOff>38100</xdr:colOff>
                    <xdr:row>141</xdr:row>
                    <xdr:rowOff>200025</xdr:rowOff>
                  </to>
                </anchor>
              </controlPr>
            </control>
          </mc:Choice>
        </mc:AlternateContent>
        <mc:AlternateContent xmlns:mc="http://schemas.openxmlformats.org/markup-compatibility/2006">
          <mc:Choice Requires="x14">
            <control shapeId="9426" r:id="rId25" name="Check Box 210">
              <controlPr defaultSize="0" autoFill="0" autoLine="0" autoPict="0">
                <anchor moveWithCells="1" sizeWithCells="1">
                  <from>
                    <xdr:col>4</xdr:col>
                    <xdr:colOff>104775</xdr:colOff>
                    <xdr:row>141</xdr:row>
                    <xdr:rowOff>190500</xdr:rowOff>
                  </from>
                  <to>
                    <xdr:col>6</xdr:col>
                    <xdr:colOff>38100</xdr:colOff>
                    <xdr:row>142</xdr:row>
                    <xdr:rowOff>190500</xdr:rowOff>
                  </to>
                </anchor>
              </controlPr>
            </control>
          </mc:Choice>
        </mc:AlternateContent>
        <mc:AlternateContent xmlns:mc="http://schemas.openxmlformats.org/markup-compatibility/2006">
          <mc:Choice Requires="x14">
            <control shapeId="9405" r:id="rId26" name="Check Box 189">
              <controlPr defaultSize="0" autoFill="0" autoLine="0" autoPict="0">
                <anchor moveWithCells="1" sizeWithCells="1">
                  <from>
                    <xdr:col>4</xdr:col>
                    <xdr:colOff>104775</xdr:colOff>
                    <xdr:row>129</xdr:row>
                    <xdr:rowOff>190500</xdr:rowOff>
                  </from>
                  <to>
                    <xdr:col>6</xdr:col>
                    <xdr:colOff>38100</xdr:colOff>
                    <xdr:row>130</xdr:row>
                    <xdr:rowOff>190500</xdr:rowOff>
                  </to>
                </anchor>
              </controlPr>
            </control>
          </mc:Choice>
        </mc:AlternateContent>
        <mc:AlternateContent xmlns:mc="http://schemas.openxmlformats.org/markup-compatibility/2006">
          <mc:Choice Requires="x14">
            <control shapeId="9406" r:id="rId27" name="Check Box 190">
              <controlPr defaultSize="0" autoFill="0" autoLine="0" autoPict="0">
                <anchor moveWithCells="1" sizeWithCells="1">
                  <from>
                    <xdr:col>23</xdr:col>
                    <xdr:colOff>104775</xdr:colOff>
                    <xdr:row>129</xdr:row>
                    <xdr:rowOff>190500</xdr:rowOff>
                  </from>
                  <to>
                    <xdr:col>25</xdr:col>
                    <xdr:colOff>38100</xdr:colOff>
                    <xdr:row>130</xdr:row>
                    <xdr:rowOff>190500</xdr:rowOff>
                  </to>
                </anchor>
              </controlPr>
            </control>
          </mc:Choice>
        </mc:AlternateContent>
        <mc:AlternateContent xmlns:mc="http://schemas.openxmlformats.org/markup-compatibility/2006">
          <mc:Choice Requires="x14">
            <control shapeId="9407" r:id="rId28" name="Check Box 191">
              <controlPr defaultSize="0" autoFill="0" autoLine="0" autoPict="0">
                <anchor moveWithCells="1" sizeWithCells="1">
                  <from>
                    <xdr:col>4</xdr:col>
                    <xdr:colOff>104775</xdr:colOff>
                    <xdr:row>130</xdr:row>
                    <xdr:rowOff>200025</xdr:rowOff>
                  </from>
                  <to>
                    <xdr:col>6</xdr:col>
                    <xdr:colOff>38100</xdr:colOff>
                    <xdr:row>131</xdr:row>
                    <xdr:rowOff>190500</xdr:rowOff>
                  </to>
                </anchor>
              </controlPr>
            </control>
          </mc:Choice>
        </mc:AlternateContent>
        <mc:AlternateContent xmlns:mc="http://schemas.openxmlformats.org/markup-compatibility/2006">
          <mc:Choice Requires="x14">
            <control shapeId="9408" r:id="rId29" name="Check Box 192">
              <controlPr defaultSize="0" autoFill="0" autoLine="0" autoPict="0">
                <anchor moveWithCells="1" sizeWithCells="1">
                  <from>
                    <xdr:col>23</xdr:col>
                    <xdr:colOff>104775</xdr:colOff>
                    <xdr:row>130</xdr:row>
                    <xdr:rowOff>190500</xdr:rowOff>
                  </from>
                  <to>
                    <xdr:col>25</xdr:col>
                    <xdr:colOff>38100</xdr:colOff>
                    <xdr:row>131</xdr:row>
                    <xdr:rowOff>190500</xdr:rowOff>
                  </to>
                </anchor>
              </controlPr>
            </control>
          </mc:Choice>
        </mc:AlternateContent>
        <mc:AlternateContent xmlns:mc="http://schemas.openxmlformats.org/markup-compatibility/2006">
          <mc:Choice Requires="x14">
            <control shapeId="9409" r:id="rId30" name="Check Box 193">
              <controlPr defaultSize="0" autoFill="0" autoLine="0" autoPict="0">
                <anchor moveWithCells="1" sizeWithCells="1">
                  <from>
                    <xdr:col>4</xdr:col>
                    <xdr:colOff>104775</xdr:colOff>
                    <xdr:row>131</xdr:row>
                    <xdr:rowOff>190500</xdr:rowOff>
                  </from>
                  <to>
                    <xdr:col>6</xdr:col>
                    <xdr:colOff>38100</xdr:colOff>
                    <xdr:row>132</xdr:row>
                    <xdr:rowOff>190500</xdr:rowOff>
                  </to>
                </anchor>
              </controlPr>
            </control>
          </mc:Choice>
        </mc:AlternateContent>
        <mc:AlternateContent xmlns:mc="http://schemas.openxmlformats.org/markup-compatibility/2006">
          <mc:Choice Requires="x14">
            <control shapeId="9388" r:id="rId31" name="Check Box 172">
              <controlPr defaultSize="0" autoFill="0" autoLine="0" autoPict="0">
                <anchor moveWithCells="1" sizeWithCells="1">
                  <from>
                    <xdr:col>4</xdr:col>
                    <xdr:colOff>104775</xdr:colOff>
                    <xdr:row>119</xdr:row>
                    <xdr:rowOff>190500</xdr:rowOff>
                  </from>
                  <to>
                    <xdr:col>6</xdr:col>
                    <xdr:colOff>38100</xdr:colOff>
                    <xdr:row>120</xdr:row>
                    <xdr:rowOff>190500</xdr:rowOff>
                  </to>
                </anchor>
              </controlPr>
            </control>
          </mc:Choice>
        </mc:AlternateContent>
        <mc:AlternateContent xmlns:mc="http://schemas.openxmlformats.org/markup-compatibility/2006">
          <mc:Choice Requires="x14">
            <control shapeId="9389" r:id="rId32" name="Check Box 173">
              <controlPr defaultSize="0" autoFill="0" autoLine="0" autoPict="0">
                <anchor moveWithCells="1" sizeWithCells="1">
                  <from>
                    <xdr:col>23</xdr:col>
                    <xdr:colOff>104775</xdr:colOff>
                    <xdr:row>119</xdr:row>
                    <xdr:rowOff>190500</xdr:rowOff>
                  </from>
                  <to>
                    <xdr:col>25</xdr:col>
                    <xdr:colOff>38100</xdr:colOff>
                    <xdr:row>120</xdr:row>
                    <xdr:rowOff>190500</xdr:rowOff>
                  </to>
                </anchor>
              </controlPr>
            </control>
          </mc:Choice>
        </mc:AlternateContent>
        <mc:AlternateContent xmlns:mc="http://schemas.openxmlformats.org/markup-compatibility/2006">
          <mc:Choice Requires="x14">
            <control shapeId="9390" r:id="rId33" name="Check Box 174">
              <controlPr defaultSize="0" autoFill="0" autoLine="0" autoPict="0">
                <anchor moveWithCells="1" sizeWithCells="1">
                  <from>
                    <xdr:col>4</xdr:col>
                    <xdr:colOff>104775</xdr:colOff>
                    <xdr:row>120</xdr:row>
                    <xdr:rowOff>190500</xdr:rowOff>
                  </from>
                  <to>
                    <xdr:col>6</xdr:col>
                    <xdr:colOff>38100</xdr:colOff>
                    <xdr:row>121</xdr:row>
                    <xdr:rowOff>190500</xdr:rowOff>
                  </to>
                </anchor>
              </controlPr>
            </control>
          </mc:Choice>
        </mc:AlternateContent>
        <mc:AlternateContent xmlns:mc="http://schemas.openxmlformats.org/markup-compatibility/2006">
          <mc:Choice Requires="x14">
            <control shapeId="9391" r:id="rId34" name="Check Box 175">
              <controlPr defaultSize="0" autoFill="0" autoLine="0" autoPict="0">
                <anchor moveWithCells="1" sizeWithCells="1">
                  <from>
                    <xdr:col>23</xdr:col>
                    <xdr:colOff>104775</xdr:colOff>
                    <xdr:row>120</xdr:row>
                    <xdr:rowOff>190500</xdr:rowOff>
                  </from>
                  <to>
                    <xdr:col>25</xdr:col>
                    <xdr:colOff>38100</xdr:colOff>
                    <xdr:row>121</xdr:row>
                    <xdr:rowOff>190500</xdr:rowOff>
                  </to>
                </anchor>
              </controlPr>
            </control>
          </mc:Choice>
        </mc:AlternateContent>
        <mc:AlternateContent xmlns:mc="http://schemas.openxmlformats.org/markup-compatibility/2006">
          <mc:Choice Requires="x14">
            <control shapeId="9392" r:id="rId35" name="Check Box 176">
              <controlPr defaultSize="0" autoFill="0" autoLine="0" autoPict="0">
                <anchor moveWithCells="1" sizeWithCells="1">
                  <from>
                    <xdr:col>4</xdr:col>
                    <xdr:colOff>104775</xdr:colOff>
                    <xdr:row>121</xdr:row>
                    <xdr:rowOff>190500</xdr:rowOff>
                  </from>
                  <to>
                    <xdr:col>6</xdr:col>
                    <xdr:colOff>38100</xdr:colOff>
                    <xdr:row>122</xdr:row>
                    <xdr:rowOff>190500</xdr:rowOff>
                  </to>
                </anchor>
              </controlPr>
            </control>
          </mc:Choice>
        </mc:AlternateContent>
        <mc:AlternateContent xmlns:mc="http://schemas.openxmlformats.org/markup-compatibility/2006">
          <mc:Choice Requires="x14">
            <control shapeId="9365" r:id="rId36" name="Check Box 149">
              <controlPr defaultSize="0" autoFill="0" autoLine="0" autoPict="0">
                <anchor moveWithCells="1" sizeWithCells="1">
                  <from>
                    <xdr:col>5</xdr:col>
                    <xdr:colOff>104775</xdr:colOff>
                    <xdr:row>87</xdr:row>
                    <xdr:rowOff>190500</xdr:rowOff>
                  </from>
                  <to>
                    <xdr:col>7</xdr:col>
                    <xdr:colOff>38100</xdr:colOff>
                    <xdr:row>88</xdr:row>
                    <xdr:rowOff>190500</xdr:rowOff>
                  </to>
                </anchor>
              </controlPr>
            </control>
          </mc:Choice>
        </mc:AlternateContent>
        <mc:AlternateContent xmlns:mc="http://schemas.openxmlformats.org/markup-compatibility/2006">
          <mc:Choice Requires="x14">
            <control shapeId="9366" r:id="rId37" name="Check Box 150">
              <controlPr defaultSize="0" autoFill="0" autoLine="0" autoPict="0">
                <anchor moveWithCells="1" sizeWithCells="1">
                  <from>
                    <xdr:col>28</xdr:col>
                    <xdr:colOff>104775</xdr:colOff>
                    <xdr:row>87</xdr:row>
                    <xdr:rowOff>190500</xdr:rowOff>
                  </from>
                  <to>
                    <xdr:col>30</xdr:col>
                    <xdr:colOff>38100</xdr:colOff>
                    <xdr:row>88</xdr:row>
                    <xdr:rowOff>190500</xdr:rowOff>
                  </to>
                </anchor>
              </controlPr>
            </control>
          </mc:Choice>
        </mc:AlternateContent>
        <mc:AlternateContent xmlns:mc="http://schemas.openxmlformats.org/markup-compatibility/2006">
          <mc:Choice Requires="x14">
            <control shapeId="9367" r:id="rId38" name="Check Box 151">
              <controlPr defaultSize="0" autoFill="0" autoLine="0" autoPict="0">
                <anchor moveWithCells="1" sizeWithCells="1">
                  <from>
                    <xdr:col>5</xdr:col>
                    <xdr:colOff>104775</xdr:colOff>
                    <xdr:row>88</xdr:row>
                    <xdr:rowOff>190500</xdr:rowOff>
                  </from>
                  <to>
                    <xdr:col>7</xdr:col>
                    <xdr:colOff>38100</xdr:colOff>
                    <xdr:row>89</xdr:row>
                    <xdr:rowOff>190500</xdr:rowOff>
                  </to>
                </anchor>
              </controlPr>
            </control>
          </mc:Choice>
        </mc:AlternateContent>
        <mc:AlternateContent xmlns:mc="http://schemas.openxmlformats.org/markup-compatibility/2006">
          <mc:Choice Requires="x14">
            <control shapeId="9368" r:id="rId39" name="Check Box 152">
              <controlPr defaultSize="0" autoFill="0" autoLine="0" autoPict="0">
                <anchor moveWithCells="1" sizeWithCells="1">
                  <from>
                    <xdr:col>28</xdr:col>
                    <xdr:colOff>104775</xdr:colOff>
                    <xdr:row>88</xdr:row>
                    <xdr:rowOff>190500</xdr:rowOff>
                  </from>
                  <to>
                    <xdr:col>30</xdr:col>
                    <xdr:colOff>38100</xdr:colOff>
                    <xdr:row>89</xdr:row>
                    <xdr:rowOff>190500</xdr:rowOff>
                  </to>
                </anchor>
              </controlPr>
            </control>
          </mc:Choice>
        </mc:AlternateContent>
        <mc:AlternateContent xmlns:mc="http://schemas.openxmlformats.org/markup-compatibility/2006">
          <mc:Choice Requires="x14">
            <control shapeId="9369" r:id="rId40" name="Check Box 153">
              <controlPr defaultSize="0" autoFill="0" autoLine="0" autoPict="0">
                <anchor moveWithCells="1" sizeWithCells="1">
                  <from>
                    <xdr:col>5</xdr:col>
                    <xdr:colOff>104775</xdr:colOff>
                    <xdr:row>89</xdr:row>
                    <xdr:rowOff>180975</xdr:rowOff>
                  </from>
                  <to>
                    <xdr:col>7</xdr:col>
                    <xdr:colOff>38100</xdr:colOff>
                    <xdr:row>90</xdr:row>
                    <xdr:rowOff>180975</xdr:rowOff>
                  </to>
                </anchor>
              </controlPr>
            </control>
          </mc:Choice>
        </mc:AlternateContent>
        <mc:AlternateContent xmlns:mc="http://schemas.openxmlformats.org/markup-compatibility/2006">
          <mc:Choice Requires="x14">
            <control shapeId="9353" r:id="rId41" name="Check Box 137">
              <controlPr defaultSize="0" autoFill="0" autoLine="0" autoPict="0">
                <anchor moveWithCells="1" sizeWithCells="1">
                  <from>
                    <xdr:col>5</xdr:col>
                    <xdr:colOff>104775</xdr:colOff>
                    <xdr:row>68</xdr:row>
                    <xdr:rowOff>190500</xdr:rowOff>
                  </from>
                  <to>
                    <xdr:col>7</xdr:col>
                    <xdr:colOff>38100</xdr:colOff>
                    <xdr:row>69</xdr:row>
                    <xdr:rowOff>190500</xdr:rowOff>
                  </to>
                </anchor>
              </controlPr>
            </control>
          </mc:Choice>
        </mc:AlternateContent>
        <mc:AlternateContent xmlns:mc="http://schemas.openxmlformats.org/markup-compatibility/2006">
          <mc:Choice Requires="x14">
            <control shapeId="9354" r:id="rId42" name="Check Box 138">
              <controlPr defaultSize="0" autoFill="0" autoLine="0" autoPict="0">
                <anchor moveWithCells="1" sizeWithCells="1">
                  <from>
                    <xdr:col>28</xdr:col>
                    <xdr:colOff>104775</xdr:colOff>
                    <xdr:row>68</xdr:row>
                    <xdr:rowOff>190500</xdr:rowOff>
                  </from>
                  <to>
                    <xdr:col>30</xdr:col>
                    <xdr:colOff>38100</xdr:colOff>
                    <xdr:row>69</xdr:row>
                    <xdr:rowOff>190500</xdr:rowOff>
                  </to>
                </anchor>
              </controlPr>
            </control>
          </mc:Choice>
        </mc:AlternateContent>
        <mc:AlternateContent xmlns:mc="http://schemas.openxmlformats.org/markup-compatibility/2006">
          <mc:Choice Requires="x14">
            <control shapeId="9355" r:id="rId43" name="Check Box 139">
              <controlPr defaultSize="0" autoFill="0" autoLine="0" autoPict="0">
                <anchor moveWithCells="1" sizeWithCells="1">
                  <from>
                    <xdr:col>5</xdr:col>
                    <xdr:colOff>104775</xdr:colOff>
                    <xdr:row>69</xdr:row>
                    <xdr:rowOff>190500</xdr:rowOff>
                  </from>
                  <to>
                    <xdr:col>7</xdr:col>
                    <xdr:colOff>38100</xdr:colOff>
                    <xdr:row>70</xdr:row>
                    <xdr:rowOff>190500</xdr:rowOff>
                  </to>
                </anchor>
              </controlPr>
            </control>
          </mc:Choice>
        </mc:AlternateContent>
        <mc:AlternateContent xmlns:mc="http://schemas.openxmlformats.org/markup-compatibility/2006">
          <mc:Choice Requires="x14">
            <control shapeId="9356" r:id="rId44" name="Check Box 140">
              <controlPr defaultSize="0" autoFill="0" autoLine="0" autoPict="0">
                <anchor moveWithCells="1" sizeWithCells="1">
                  <from>
                    <xdr:col>28</xdr:col>
                    <xdr:colOff>104775</xdr:colOff>
                    <xdr:row>69</xdr:row>
                    <xdr:rowOff>190500</xdr:rowOff>
                  </from>
                  <to>
                    <xdr:col>30</xdr:col>
                    <xdr:colOff>38100</xdr:colOff>
                    <xdr:row>70</xdr:row>
                    <xdr:rowOff>190500</xdr:rowOff>
                  </to>
                </anchor>
              </controlPr>
            </control>
          </mc:Choice>
        </mc:AlternateContent>
        <mc:AlternateContent xmlns:mc="http://schemas.openxmlformats.org/markup-compatibility/2006">
          <mc:Choice Requires="x14">
            <control shapeId="9357" r:id="rId45" name="Check Box 141">
              <controlPr defaultSize="0" autoFill="0" autoLine="0" autoPict="0">
                <anchor moveWithCells="1" sizeWithCells="1">
                  <from>
                    <xdr:col>5</xdr:col>
                    <xdr:colOff>104775</xdr:colOff>
                    <xdr:row>70</xdr:row>
                    <xdr:rowOff>180975</xdr:rowOff>
                  </from>
                  <to>
                    <xdr:col>7</xdr:col>
                    <xdr:colOff>38100</xdr:colOff>
                    <xdr:row>71</xdr:row>
                    <xdr:rowOff>180975</xdr:rowOff>
                  </to>
                </anchor>
              </controlPr>
            </control>
          </mc:Choice>
        </mc:AlternateContent>
        <mc:AlternateContent xmlns:mc="http://schemas.openxmlformats.org/markup-compatibility/2006">
          <mc:Choice Requires="x14">
            <control shapeId="9341" r:id="rId46" name="Check Box 125">
              <controlPr defaultSize="0" autoFill="0" autoLine="0" autoPict="0">
                <anchor moveWithCells="1" sizeWithCells="1">
                  <from>
                    <xdr:col>5</xdr:col>
                    <xdr:colOff>104775</xdr:colOff>
                    <xdr:row>55</xdr:row>
                    <xdr:rowOff>190500</xdr:rowOff>
                  </from>
                  <to>
                    <xdr:col>7</xdr:col>
                    <xdr:colOff>38100</xdr:colOff>
                    <xdr:row>56</xdr:row>
                    <xdr:rowOff>190500</xdr:rowOff>
                  </to>
                </anchor>
              </controlPr>
            </control>
          </mc:Choice>
        </mc:AlternateContent>
        <mc:AlternateContent xmlns:mc="http://schemas.openxmlformats.org/markup-compatibility/2006">
          <mc:Choice Requires="x14">
            <control shapeId="9342" r:id="rId47" name="Check Box 126">
              <controlPr defaultSize="0" autoFill="0" autoLine="0" autoPict="0">
                <anchor moveWithCells="1" sizeWithCells="1">
                  <from>
                    <xdr:col>28</xdr:col>
                    <xdr:colOff>104775</xdr:colOff>
                    <xdr:row>55</xdr:row>
                    <xdr:rowOff>190500</xdr:rowOff>
                  </from>
                  <to>
                    <xdr:col>30</xdr:col>
                    <xdr:colOff>38100</xdr:colOff>
                    <xdr:row>56</xdr:row>
                    <xdr:rowOff>190500</xdr:rowOff>
                  </to>
                </anchor>
              </controlPr>
            </control>
          </mc:Choice>
        </mc:AlternateContent>
        <mc:AlternateContent xmlns:mc="http://schemas.openxmlformats.org/markup-compatibility/2006">
          <mc:Choice Requires="x14">
            <control shapeId="9343" r:id="rId48" name="Check Box 127">
              <controlPr defaultSize="0" autoFill="0" autoLine="0" autoPict="0">
                <anchor moveWithCells="1" sizeWithCells="1">
                  <from>
                    <xdr:col>5</xdr:col>
                    <xdr:colOff>104775</xdr:colOff>
                    <xdr:row>56</xdr:row>
                    <xdr:rowOff>190500</xdr:rowOff>
                  </from>
                  <to>
                    <xdr:col>7</xdr:col>
                    <xdr:colOff>38100</xdr:colOff>
                    <xdr:row>57</xdr:row>
                    <xdr:rowOff>190500</xdr:rowOff>
                  </to>
                </anchor>
              </controlPr>
            </control>
          </mc:Choice>
        </mc:AlternateContent>
        <mc:AlternateContent xmlns:mc="http://schemas.openxmlformats.org/markup-compatibility/2006">
          <mc:Choice Requires="x14">
            <control shapeId="9344" r:id="rId49" name="Check Box 128">
              <controlPr defaultSize="0" autoFill="0" autoLine="0" autoPict="0">
                <anchor moveWithCells="1" sizeWithCells="1">
                  <from>
                    <xdr:col>28</xdr:col>
                    <xdr:colOff>104775</xdr:colOff>
                    <xdr:row>56</xdr:row>
                    <xdr:rowOff>190500</xdr:rowOff>
                  </from>
                  <to>
                    <xdr:col>30</xdr:col>
                    <xdr:colOff>38100</xdr:colOff>
                    <xdr:row>57</xdr:row>
                    <xdr:rowOff>190500</xdr:rowOff>
                  </to>
                </anchor>
              </controlPr>
            </control>
          </mc:Choice>
        </mc:AlternateContent>
        <mc:AlternateContent xmlns:mc="http://schemas.openxmlformats.org/markup-compatibility/2006">
          <mc:Choice Requires="x14">
            <control shapeId="9345" r:id="rId50" name="Check Box 129">
              <controlPr defaultSize="0" autoFill="0" autoLine="0" autoPict="0">
                <anchor moveWithCells="1" sizeWithCells="1">
                  <from>
                    <xdr:col>5</xdr:col>
                    <xdr:colOff>104775</xdr:colOff>
                    <xdr:row>57</xdr:row>
                    <xdr:rowOff>180975</xdr:rowOff>
                  </from>
                  <to>
                    <xdr:col>7</xdr:col>
                    <xdr:colOff>38100</xdr:colOff>
                    <xdr:row>58</xdr:row>
                    <xdr:rowOff>180975</xdr:rowOff>
                  </to>
                </anchor>
              </controlPr>
            </control>
          </mc:Choice>
        </mc:AlternateContent>
        <mc:AlternateContent xmlns:mc="http://schemas.openxmlformats.org/markup-compatibility/2006">
          <mc:Choice Requires="x14">
            <control shapeId="9242" r:id="rId51" name="Check Box 26">
              <controlPr defaultSize="0" autoFill="0" autoLine="0" autoPict="0">
                <anchor moveWithCells="1" sizeWithCells="1">
                  <from>
                    <xdr:col>5</xdr:col>
                    <xdr:colOff>104775</xdr:colOff>
                    <xdr:row>109</xdr:row>
                    <xdr:rowOff>0</xdr:rowOff>
                  </from>
                  <to>
                    <xdr:col>7</xdr:col>
                    <xdr:colOff>38100</xdr:colOff>
                    <xdr:row>109</xdr:row>
                    <xdr:rowOff>190500</xdr:rowOff>
                  </to>
                </anchor>
              </controlPr>
            </control>
          </mc:Choice>
        </mc:AlternateContent>
        <mc:AlternateContent xmlns:mc="http://schemas.openxmlformats.org/markup-compatibility/2006">
          <mc:Choice Requires="x14">
            <control shapeId="9243" r:id="rId52" name="Check Box 27">
              <controlPr defaultSize="0" autoFill="0" autoLine="0" autoPict="0">
                <anchor moveWithCells="1" sizeWithCells="1">
                  <from>
                    <xdr:col>23</xdr:col>
                    <xdr:colOff>104775</xdr:colOff>
                    <xdr:row>109</xdr:row>
                    <xdr:rowOff>0</xdr:rowOff>
                  </from>
                  <to>
                    <xdr:col>25</xdr:col>
                    <xdr:colOff>38100</xdr:colOff>
                    <xdr:row>109</xdr:row>
                    <xdr:rowOff>200025</xdr:rowOff>
                  </to>
                </anchor>
              </controlPr>
            </control>
          </mc:Choice>
        </mc:AlternateContent>
        <mc:AlternateContent xmlns:mc="http://schemas.openxmlformats.org/markup-compatibility/2006">
          <mc:Choice Requires="x14">
            <control shapeId="9244" r:id="rId53" name="Check Box 28">
              <controlPr defaultSize="0" autoFill="0" autoLine="0" autoPict="0">
                <anchor moveWithCells="1" sizeWithCells="1">
                  <from>
                    <xdr:col>41</xdr:col>
                    <xdr:colOff>104775</xdr:colOff>
                    <xdr:row>109</xdr:row>
                    <xdr:rowOff>9525</xdr:rowOff>
                  </from>
                  <to>
                    <xdr:col>43</xdr:col>
                    <xdr:colOff>38100</xdr:colOff>
                    <xdr:row>109</xdr:row>
                    <xdr:rowOff>200025</xdr:rowOff>
                  </to>
                </anchor>
              </controlPr>
            </control>
          </mc:Choice>
        </mc:AlternateContent>
        <mc:AlternateContent xmlns:mc="http://schemas.openxmlformats.org/markup-compatibility/2006">
          <mc:Choice Requires="x14">
            <control shapeId="9245" r:id="rId54" name="Check Box 29">
              <controlPr defaultSize="0" autoFill="0" autoLine="0" autoPict="0">
                <anchor moveWithCells="1" sizeWithCells="1">
                  <from>
                    <xdr:col>5</xdr:col>
                    <xdr:colOff>104775</xdr:colOff>
                    <xdr:row>109</xdr:row>
                    <xdr:rowOff>200025</xdr:rowOff>
                  </from>
                  <to>
                    <xdr:col>7</xdr:col>
                    <xdr:colOff>38100</xdr:colOff>
                    <xdr:row>110</xdr:row>
                    <xdr:rowOff>190500</xdr:rowOff>
                  </to>
                </anchor>
              </controlPr>
            </control>
          </mc:Choice>
        </mc:AlternateContent>
        <mc:AlternateContent xmlns:mc="http://schemas.openxmlformats.org/markup-compatibility/2006">
          <mc:Choice Requires="x14">
            <control shapeId="9236" r:id="rId55" name="Check Box 20">
              <controlPr defaultSize="0" autoFill="0" autoLine="0" autoPict="0">
                <anchor moveWithCells="1" sizeWithCells="1">
                  <from>
                    <xdr:col>5</xdr:col>
                    <xdr:colOff>104775</xdr:colOff>
                    <xdr:row>94</xdr:row>
                    <xdr:rowOff>190500</xdr:rowOff>
                  </from>
                  <to>
                    <xdr:col>7</xdr:col>
                    <xdr:colOff>38100</xdr:colOff>
                    <xdr:row>95</xdr:row>
                    <xdr:rowOff>190500</xdr:rowOff>
                  </to>
                </anchor>
              </controlPr>
            </control>
          </mc:Choice>
        </mc:AlternateContent>
        <mc:AlternateContent xmlns:mc="http://schemas.openxmlformats.org/markup-compatibility/2006">
          <mc:Choice Requires="x14">
            <control shapeId="9237" r:id="rId56" name="Check Box 21">
              <controlPr defaultSize="0" autoFill="0" autoLine="0" autoPict="0">
                <anchor moveWithCells="1" sizeWithCells="1">
                  <from>
                    <xdr:col>13</xdr:col>
                    <xdr:colOff>104775</xdr:colOff>
                    <xdr:row>94</xdr:row>
                    <xdr:rowOff>180975</xdr:rowOff>
                  </from>
                  <to>
                    <xdr:col>15</xdr:col>
                    <xdr:colOff>38100</xdr:colOff>
                    <xdr:row>95</xdr:row>
                    <xdr:rowOff>190500</xdr:rowOff>
                  </to>
                </anchor>
              </controlPr>
            </control>
          </mc:Choice>
        </mc:AlternateContent>
        <mc:AlternateContent xmlns:mc="http://schemas.openxmlformats.org/markup-compatibility/2006">
          <mc:Choice Requires="x14">
            <control shapeId="9238" r:id="rId57" name="Check Box 22">
              <controlPr defaultSize="0" autoFill="0" autoLine="0" autoPict="0">
                <anchor moveWithCells="1" sizeWithCells="1">
                  <from>
                    <xdr:col>20</xdr:col>
                    <xdr:colOff>104775</xdr:colOff>
                    <xdr:row>94</xdr:row>
                    <xdr:rowOff>180975</xdr:rowOff>
                  </from>
                  <to>
                    <xdr:col>22</xdr:col>
                    <xdr:colOff>38100</xdr:colOff>
                    <xdr:row>95</xdr:row>
                    <xdr:rowOff>180975</xdr:rowOff>
                  </to>
                </anchor>
              </controlPr>
            </control>
          </mc:Choice>
        </mc:AlternateContent>
        <mc:AlternateContent xmlns:mc="http://schemas.openxmlformats.org/markup-compatibility/2006">
          <mc:Choice Requires="x14">
            <control shapeId="9239" r:id="rId58" name="Check Box 23">
              <controlPr defaultSize="0" autoFill="0" autoLine="0" autoPict="0">
                <anchor moveWithCells="1" sizeWithCells="1">
                  <from>
                    <xdr:col>29</xdr:col>
                    <xdr:colOff>104775</xdr:colOff>
                    <xdr:row>94</xdr:row>
                    <xdr:rowOff>180975</xdr:rowOff>
                  </from>
                  <to>
                    <xdr:col>31</xdr:col>
                    <xdr:colOff>38100</xdr:colOff>
                    <xdr:row>95</xdr:row>
                    <xdr:rowOff>180975</xdr:rowOff>
                  </to>
                </anchor>
              </controlPr>
            </control>
          </mc:Choice>
        </mc:AlternateContent>
        <mc:AlternateContent xmlns:mc="http://schemas.openxmlformats.org/markup-compatibility/2006">
          <mc:Choice Requires="x14">
            <control shapeId="9240" r:id="rId59" name="Check Box 24">
              <controlPr defaultSize="0" autoFill="0" autoLine="0" autoPict="0">
                <anchor moveWithCells="1" sizeWithCells="1">
                  <from>
                    <xdr:col>5</xdr:col>
                    <xdr:colOff>104775</xdr:colOff>
                    <xdr:row>95</xdr:row>
                    <xdr:rowOff>180975</xdr:rowOff>
                  </from>
                  <to>
                    <xdr:col>7</xdr:col>
                    <xdr:colOff>38100</xdr:colOff>
                    <xdr:row>96</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年次報告書（専攻医）</vt:lpstr>
      <vt:lpstr>集計用（編集不可）</vt:lpstr>
      <vt:lpstr>印刷用（編集不可）</vt:lpstr>
      <vt:lpstr>'印刷用（編集不可）'!Print_Area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横谷</dc:creator>
  <cp:lastModifiedBy>OWNER</cp:lastModifiedBy>
  <cp:lastPrinted>2021-03-18T07:10:49Z</cp:lastPrinted>
  <dcterms:created xsi:type="dcterms:W3CDTF">2013-12-29T02:40:12Z</dcterms:created>
  <dcterms:modified xsi:type="dcterms:W3CDTF">2022-02-28T02:34:33Z</dcterms:modified>
</cp:coreProperties>
</file>